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480" windowWidth="18855" windowHeight="10935"/>
  </bookViews>
  <sheets>
    <sheet name="Доходы" sheetId="2" r:id="rId1"/>
    <sheet name="Расходы" sheetId="3" r:id="rId2"/>
    <sheet name="3прил" sheetId="5" r:id="rId3"/>
    <sheet name="Источники" sheetId="4" r:id="rId4"/>
  </sheets>
  <externalReferences>
    <externalReference r:id="rId5"/>
    <externalReference r:id="rId6"/>
    <externalReference r:id="rId7"/>
  </externalReferences>
  <definedNames>
    <definedName name="_1Excel_BuiltIn_Print_Area_1_1" localSheetId="2">#REF!</definedName>
    <definedName name="_1Excel_BuiltIn_Print_Area_1_1">#REF!</definedName>
    <definedName name="_7Excel_BuiltIn_Print_Area_1_1" localSheetId="2">#REF!</definedName>
    <definedName name="_7Excel_BuiltIn_Print_Area_1_1">#REF!</definedName>
    <definedName name="_Toc105952697" localSheetId="2">'3прил'!#REF!</definedName>
    <definedName name="_Toc105952697_3" localSheetId="2">#REF!</definedName>
    <definedName name="_Toc105952697_3">#REF!</definedName>
    <definedName name="_Toc105952698" localSheetId="2">'3прил'!#REF!</definedName>
    <definedName name="_Toc105952698_3" localSheetId="2">'[2]4,'!#REF!</definedName>
    <definedName name="_Toc105952698_3">'[2]4,'!#REF!</definedName>
    <definedName name="_Тос105952698_4" localSheetId="2">'[3]4,'!#REF!</definedName>
    <definedName name="_Тос105952698_4">'[3]4,'!#REF!</definedName>
    <definedName name="Excel_BuiltIn_Print_Area" localSheetId="2">#REF!</definedName>
    <definedName name="Excel_BuiltIn_Print_Area">#REF!</definedName>
    <definedName name="Excel_BuiltIn_Print_Area_10" localSheetId="2">#REF!</definedName>
    <definedName name="Excel_BuiltIn_Print_Area_10">#REF!</definedName>
    <definedName name="Excel_BuiltIn_Print_Area_12" localSheetId="2">#REF!</definedName>
    <definedName name="Excel_BuiltIn_Print_Area_12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Area_8" localSheetId="2">#REF!</definedName>
    <definedName name="Excel_BuiltIn_Print_Area_8">#REF!</definedName>
    <definedName name="Excel_BuiltIn_Print_Titles_10" localSheetId="2">#REF!</definedName>
    <definedName name="Excel_BuiltIn_Print_Titles_10">#REF!</definedName>
    <definedName name="Excel_BuiltIn_Print_Titles_12" localSheetId="2">#REF!</definedName>
    <definedName name="Excel_BuiltIn_Print_Titles_12">#REF!</definedName>
    <definedName name="Excel_BuiltIn_Print_Titles_4" localSheetId="2">#REF!</definedName>
    <definedName name="Excel_BuiltIn_Print_Titles_4">#REF!</definedName>
    <definedName name="Excel_BuiltIn_Print_Titles_8" localSheetId="2">#REF!</definedName>
    <definedName name="Excel_BuiltIn_Print_Titles_8">#REF!</definedName>
    <definedName name="грлгрлгнго6н7" localSheetId="2">#REF!</definedName>
    <definedName name="грлгрлгнго6н7">#REF!</definedName>
    <definedName name="долртгпрои" localSheetId="2">'[3]4,'!#REF!</definedName>
    <definedName name="долртгпрои">'[3]4,'!#REF!</definedName>
    <definedName name="ждл" localSheetId="2">#REF!</definedName>
    <definedName name="ждл">#REF!</definedName>
    <definedName name="ждьб" localSheetId="2">#REF!</definedName>
    <definedName name="ждьб">#REF!</definedName>
    <definedName name="_xlnm.Print_Area" localSheetId="2">'3прил'!$A$1:$E$24</definedName>
    <definedName name="_xlnm.Print_Area">#REF!</definedName>
    <definedName name="огрпло" localSheetId="2">#REF!</definedName>
    <definedName name="огрпло">#REF!</definedName>
    <definedName name="орапмол" localSheetId="2">#REF!</definedName>
    <definedName name="орапмол">#REF!</definedName>
    <definedName name="п" localSheetId="2">#REF!</definedName>
    <definedName name="п">#REF!</definedName>
  </definedNames>
  <calcPr calcId="125725"/>
</workbook>
</file>

<file path=xl/calcChain.xml><?xml version="1.0" encoding="utf-8"?>
<calcChain xmlns="http://schemas.openxmlformats.org/spreadsheetml/2006/main">
  <c r="E7" i="5"/>
  <c r="E8"/>
  <c r="E10"/>
  <c r="E11"/>
  <c r="E12"/>
  <c r="E13"/>
  <c r="E14"/>
  <c r="E15"/>
  <c r="E16"/>
  <c r="E17"/>
  <c r="E18"/>
  <c r="E19"/>
  <c r="E20"/>
  <c r="E21"/>
  <c r="E22"/>
  <c r="E24"/>
  <c r="E6"/>
  <c r="F10" i="3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8"/>
  <c r="F18" i="2"/>
  <c r="F23"/>
  <c r="F25"/>
  <c r="F27"/>
  <c r="F29"/>
  <c r="F31"/>
  <c r="F32"/>
  <c r="F33"/>
  <c r="F34"/>
  <c r="F35"/>
  <c r="F36"/>
  <c r="F16"/>
  <c r="C21" i="5"/>
  <c r="C17"/>
  <c r="C15"/>
  <c r="C13"/>
  <c r="C11"/>
  <c r="C6"/>
  <c r="C24" s="1"/>
  <c r="D21"/>
  <c r="D17"/>
  <c r="D15"/>
  <c r="D13"/>
  <c r="D11"/>
  <c r="D6"/>
  <c r="D24" l="1"/>
</calcChain>
</file>

<file path=xl/sharedStrings.xml><?xml version="1.0" encoding="utf-8"?>
<sst xmlns="http://schemas.openxmlformats.org/spreadsheetml/2006/main" count="303" uniqueCount="176">
  <si>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</si>
  <si>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</si>
  <si>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</si>
  <si>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</si>
  <si>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</si>
  <si>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</si>
  <si>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</si>
  <si>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</si>
  <si>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</si>
  <si>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</si>
  <si>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</si>
  <si>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</si>
  <si>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</si>
  <si>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</si>
  <si>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</si>
  <si>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</si>
  <si>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</si>
  <si>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</si>
  <si>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182 1 01 02010 01 2100 110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</si>
  <si>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</si>
  <si>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</si>
  <si>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</si>
  <si>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</si>
  <si>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</si>
  <si>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182 1 01 02030 01 2100 110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</si>
  <si>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</si>
  <si>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</si>
  <si>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Единый сельскохозяйственный налог (пени по соответствующему платежу)</t>
  </si>
  <si>
    <t>182 1 05 03010 01 2100 110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</si>
  <si>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</si>
  <si>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</si>
  <si>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</si>
  <si>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182 1 06 01030 10 2100 110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</si>
  <si>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</si>
  <si>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</si>
  <si>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 xml:space="preserve">  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</si>
  <si>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182 1 06 06033 10 2100 110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</si>
  <si>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</si>
  <si>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</si>
  <si>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</si>
  <si>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182 1 06 06043 10 2100 110</t>
  </si>
  <si>
    <t xml:space="preserve">  Прочие неналоговые доходы бюджетов сельских поселений</t>
  </si>
  <si>
    <t>801 1 17 05050 10 0000 180</t>
  </si>
  <si>
    <t xml:space="preserve">  Дотации бюджетам сельских поселений на выравнивание бюджетной обеспеченности</t>
  </si>
  <si>
    <t>801 2 02 15001 10 0000 150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</si>
  <si>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</si>
  <si>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801 2 02 35118 10 0000 150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</si>
  <si>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</si>
  <si>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801 2 02 40014 10 0000 150</t>
  </si>
  <si>
    <t xml:space="preserve">  Прочие межбюджетные трансферты, передаваемые бюджетам сельских поселений</t>
  </si>
  <si>
    <t>801 2 02 49999 10 0000 150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</si>
  <si>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</si>
  <si>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801 2 19 60010 10 0000 150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</si>
  <si>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</si>
  <si>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</si>
  <si>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</si>
  <si>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Фонд оплаты труда государственных (муниципальных) органов</t>
  </si>
  <si>
    <t>200</t>
  </si>
  <si>
    <t>801 0102 99 0 А0 10100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</si>
  <si>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</si>
  <si>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801 0102 99 0 А0 10100 129</t>
  </si>
  <si>
    <t xml:space="preserve">  Закупка товаров, работ, услуг в сфере информационно-коммуникационных технологий</t>
  </si>
  <si>
    <t>801 0104 01 2 01 01000 242</t>
  </si>
  <si>
    <t xml:space="preserve">  Прочая закупка товаров, работ и услуг</t>
  </si>
  <si>
    <t>801 0104 01 2 01 01000 244</t>
  </si>
  <si>
    <t xml:space="preserve">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</si>
  <si>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801 0104 01 2 01 01000 245</t>
  </si>
  <si>
    <t xml:space="preserve">  Иные межбюджетные трансферты</t>
  </si>
  <si>
    <t>801 0104 01 2 01 01100 540</t>
  </si>
  <si>
    <t xml:space="preserve">  Уплата налога на имущество организаций и земельного налога</t>
  </si>
  <si>
    <t>801 0104 01 2 02 01100 851</t>
  </si>
  <si>
    <t xml:space="preserve">  Уплата прочих налогов, сборов</t>
  </si>
  <si>
    <t>801 0104 01 2 02 01100 852</t>
  </si>
  <si>
    <t>801 0104 01 3 У1 80110 121</t>
  </si>
  <si>
    <t>801 0104 01 3 У1 80110 129</t>
  </si>
  <si>
    <t>801 0104 01 3 У1 80110 242</t>
  </si>
  <si>
    <t>801 0104 01 3 У1 80110 244</t>
  </si>
  <si>
    <t>801 0104 01 3 У1 S8500 121</t>
  </si>
  <si>
    <t>801 0104 01 3 У1 S8500 129</t>
  </si>
  <si>
    <t>801 0104 02 1 02 Ж0000 244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</si>
  <si>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</si>
  <si>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801 0113 01 2 02 03100 123</t>
  </si>
  <si>
    <t>801 0203 99 0 А1 51180 121</t>
  </si>
  <si>
    <t>801 0203 99 0 А1 51180 129</t>
  </si>
  <si>
    <t>801 0203 99 0 А1 51180 244</t>
  </si>
  <si>
    <t>801 0409 02 1 01 Д0000 244</t>
  </si>
  <si>
    <t>801 0412 01 2 01 S7900 245</t>
  </si>
  <si>
    <t xml:space="preserve">  Фонд оплаты труда учреждений</t>
  </si>
  <si>
    <t>801 1105 01 1 02 10100 111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</si>
  <si>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</si>
  <si>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801 1105 01 1 02 10100 119</t>
  </si>
  <si>
    <t>801 1105 01 1 02 10100 244</t>
  </si>
  <si>
    <t>Результат исполнения бюджета (дефицит / профицит)</t>
  </si>
  <si>
    <t>450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</si>
  <si>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</si>
  <si>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</si>
  <si>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</si>
  <si>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дефецитов бюджетов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</si>
  <si>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</si>
  <si>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</si>
  <si>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</si>
  <si>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</si>
  <si>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</si>
  <si>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</si>
  <si>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</si>
  <si>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</si>
  <si>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</si>
  <si>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</si>
  <si>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801 01 05 02 00 00 0000 500</t>
  </si>
  <si>
    <t xml:space="preserve">  Увеличение прочих остатков денежных средств бюджетов</t>
  </si>
  <si>
    <t>801 01 05 02 01 00 0000 510</t>
  </si>
  <si>
    <t xml:space="preserve">  Увеличение прочих остатков денежных средств бюджетов сельских поселений</t>
  </si>
  <si>
    <t>801 01 05 02 01 10 0000 510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</si>
  <si>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</si>
  <si>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</si>
  <si>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</si>
  <si>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</si>
  <si>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801 01 05 02 00 00 0000 600</t>
  </si>
  <si>
    <t xml:space="preserve">  Уменьшение прочих остатков денежных средств бюджетов</t>
  </si>
  <si>
    <t>801 01 05 02 01 00 0000 610</t>
  </si>
  <si>
    <t xml:space="preserve">  Уменьшение прочих остатков денежных средств бюджетов сельских поселений</t>
  </si>
  <si>
    <t>801 01 05 02 01 10 0000 610</t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</si>
  <si>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</si>
  <si>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</si>
  <si>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</si>
  <si>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</si>
  <si>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</si>
  <si>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</si>
  <si>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</si>
  <si>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</si>
  <si>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</si>
  <si>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>Распределение
бюджетных ассигнований по разделам, подразделам классификации расходов бюджета                             сельской администрации муниципального образованияУлусчергинское сельское поселение на 2019 год</t>
  </si>
  <si>
    <t>(тыс. рублей)</t>
  </si>
  <si>
    <t>Наименование показателя</t>
  </si>
  <si>
    <t>Раздел, подраздел</t>
  </si>
  <si>
    <t>Сумма на 2019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</si>
  <si>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</si>
  <si>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</si>
  <si>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</si>
  <si>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</si>
  <si>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</si>
  <si>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</si>
  <si>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</si>
  <si>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</si>
  <si>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</si>
  <si>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</si>
  <si>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</si>
  <si>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</si>
  <si>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</si>
  <si>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</si>
  <si>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</si>
  <si>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</si>
  <si>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</si>
  <si>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</si>
  <si>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</si>
  <si>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</si>
  <si>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</si>
  <si>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</si>
  <si>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</si>
  <si>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</si>
  <si>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</si>
  <si>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</si>
  <si>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</si>
  <si>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</si>
  <si>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национальной экономики</t>
  </si>
  <si>
    <t>0412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</si>
  <si>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</si>
  <si>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</si>
  <si>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</si>
  <si>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</si>
  <si>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 xml:space="preserve">Условно утвержденные расходы </t>
  </si>
  <si>
    <t>9999</t>
  </si>
  <si>
    <t>ВСЕГО РАСХОДОВ</t>
  </si>
  <si>
    <t>Процент исполнения</t>
  </si>
  <si>
    <t xml:space="preserve">Приложение 3
к решению Совета депутатов  МО Улусчергинское  сельское поселение №             от             2020г. Об исполнени бюджета муниципального образования Улусчергинское сельское поселение за 2019 год.
</t>
  </si>
  <si>
    <t xml:space="preserve">Приложение 4
к решению Совета депутатов  МО Улусчергинское  сельское поселение №             от             2020г. Об исполнени бюджета муниципального образования Улусчергинское сельское поселение за 2019 год.
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</si>
</sst>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dd\.mm\.yyyy"/>
    <numFmt numFmtId="165" formatCode="#,##0.00_ ;\-#,##0.00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0"/>
      <color theme="1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5">
    <xf numFmtId="0" fontId="0" fillId="0" borderId="0"/>
    <xf numFmtId="0" fontId="2" fillId="0" borderId="1"/>
    <xf numFmtId="0" fontId="3" fillId="0" borderId="1">
      <alignment horizontal="center"/>
    </xf>
    <xf numFmtId="0" fontId="4" fillId="0" borderId="2">
      <alignment horizontal="center"/>
    </xf>
    <xf numFmtId="0" fontId="5" fillId="0" borderId="1">
      <alignment horizontal="right"/>
    </xf>
    <xf numFmtId="0" fontId="3" fillId="0" borderId="1"/>
    <xf numFmtId="0" fontId="6" fillId="0" borderId="1"/>
    <xf numFmtId="0" fontId="6" fillId="0" borderId="3"/>
    <xf numFmtId="0" fontId="4" fillId="0" borderId="4">
      <alignment horizontal="center"/>
    </xf>
    <xf numFmtId="0" fontId="5" fillId="0" borderId="5">
      <alignment horizontal="right"/>
    </xf>
    <xf numFmtId="0" fontId="4" fillId="0" borderId="1"/>
    <xf numFmtId="0" fontId="4" fillId="0" borderId="6">
      <alignment horizontal="right"/>
    </xf>
    <xf numFmtId="49" fontId="4" fillId="0" borderId="7">
      <alignment horizontal="center"/>
    </xf>
    <xf numFmtId="0" fontId="5" fillId="0" borderId="8">
      <alignment horizontal="right"/>
    </xf>
    <xf numFmtId="0" fontId="7" fillId="0" borderId="1"/>
    <xf numFmtId="164" fontId="4" fillId="0" borderId="9">
      <alignment horizontal="center"/>
    </xf>
    <xf numFmtId="0" fontId="4" fillId="0" borderId="1">
      <alignment horizontal="left"/>
    </xf>
    <xf numFmtId="49" fontId="4" fillId="0" borderId="1"/>
    <xf numFmtId="49" fontId="4" fillId="0" borderId="6">
      <alignment horizontal="right" vertical="center"/>
    </xf>
    <xf numFmtId="49" fontId="4" fillId="0" borderId="9">
      <alignment horizontal="center" vertical="center"/>
    </xf>
    <xf numFmtId="0" fontId="4" fillId="0" borderId="2">
      <alignment horizontal="left" wrapText="1"/>
    </xf>
    <xf numFmtId="49" fontId="4" fillId="0" borderId="9">
      <alignment horizontal="center"/>
    </xf>
    <xf numFmtId="0" fontId="4" fillId="0" borderId="10">
      <alignment horizontal="left" wrapText="1"/>
    </xf>
    <xf numFmtId="49" fontId="4" fillId="0" borderId="6">
      <alignment horizontal="right"/>
    </xf>
    <xf numFmtId="0" fontId="4" fillId="0" borderId="11">
      <alignment horizontal="left"/>
    </xf>
    <xf numFmtId="49" fontId="4" fillId="0" borderId="11"/>
    <xf numFmtId="49" fontId="4" fillId="0" borderId="6"/>
    <xf numFmtId="49" fontId="4" fillId="0" borderId="12">
      <alignment horizontal="center"/>
    </xf>
    <xf numFmtId="0" fontId="3" fillId="0" borderId="2">
      <alignment horizontal="center"/>
    </xf>
    <xf numFmtId="0" fontId="4" fillId="0" borderId="13">
      <alignment horizontal="center" vertical="top" wrapText="1"/>
    </xf>
    <xf numFmtId="49" fontId="4" fillId="0" borderId="13">
      <alignment horizontal="center" vertical="top" wrapText="1"/>
    </xf>
    <xf numFmtId="0" fontId="2" fillId="0" borderId="14"/>
    <xf numFmtId="0" fontId="2" fillId="0" borderId="5"/>
    <xf numFmtId="0" fontId="4" fillId="0" borderId="13">
      <alignment horizontal="center" vertical="center"/>
    </xf>
    <xf numFmtId="0" fontId="4" fillId="0" borderId="4">
      <alignment horizontal="center" vertical="center"/>
    </xf>
    <xf numFmtId="49" fontId="4" fillId="0" borderId="4">
      <alignment horizontal="center" vertical="center"/>
    </xf>
    <xf numFmtId="0" fontId="4" fillId="0" borderId="15">
      <alignment horizontal="left" wrapText="1"/>
    </xf>
    <xf numFmtId="49" fontId="4" fillId="0" borderId="16">
      <alignment horizontal="center" wrapText="1"/>
    </xf>
    <xf numFmtId="49" fontId="4" fillId="0" borderId="17">
      <alignment horizontal="center"/>
    </xf>
    <xf numFmtId="4" fontId="4" fillId="0" borderId="17">
      <alignment horizontal="right" shrinkToFit="1"/>
    </xf>
    <xf numFmtId="0" fontId="4" fillId="0" borderId="18">
      <alignment horizontal="left" wrapText="1"/>
    </xf>
    <xf numFmtId="49" fontId="4" fillId="0" borderId="19">
      <alignment horizontal="center" shrinkToFit="1"/>
    </xf>
    <xf numFmtId="49" fontId="4" fillId="0" borderId="20">
      <alignment horizontal="center"/>
    </xf>
    <xf numFmtId="4" fontId="4" fillId="0" borderId="20">
      <alignment horizontal="right" shrinkToFit="1"/>
    </xf>
    <xf numFmtId="0" fontId="4" fillId="0" borderId="21">
      <alignment horizontal="left" wrapText="1" indent="2"/>
    </xf>
    <xf numFmtId="49" fontId="4" fillId="0" borderId="22">
      <alignment horizontal="center" shrinkToFit="1"/>
    </xf>
    <xf numFmtId="49" fontId="4" fillId="0" borderId="23">
      <alignment horizontal="center"/>
    </xf>
    <xf numFmtId="4" fontId="4" fillId="0" borderId="23">
      <alignment horizontal="right" shrinkToFit="1"/>
    </xf>
    <xf numFmtId="49" fontId="4" fillId="0" borderId="1">
      <alignment horizontal="right"/>
    </xf>
    <xf numFmtId="0" fontId="3" fillId="0" borderId="5">
      <alignment horizontal="center"/>
    </xf>
    <xf numFmtId="0" fontId="4" fillId="0" borderId="4">
      <alignment horizontal="center" vertical="center" shrinkToFit="1"/>
    </xf>
    <xf numFmtId="49" fontId="4" fillId="0" borderId="4">
      <alignment horizontal="center" vertical="center" shrinkToFit="1"/>
    </xf>
    <xf numFmtId="49" fontId="2" fillId="0" borderId="5"/>
    <xf numFmtId="0" fontId="4" fillId="0" borderId="16">
      <alignment horizontal="center" shrinkToFit="1"/>
    </xf>
    <xf numFmtId="4" fontId="4" fillId="0" borderId="24">
      <alignment horizontal="right" shrinkToFit="1"/>
    </xf>
    <xf numFmtId="49" fontId="2" fillId="0" borderId="8"/>
    <xf numFmtId="0" fontId="4" fillId="0" borderId="19">
      <alignment horizontal="center" shrinkToFit="1"/>
    </xf>
    <xf numFmtId="165" fontId="4" fillId="0" borderId="20">
      <alignment horizontal="right" shrinkToFit="1"/>
    </xf>
    <xf numFmtId="165" fontId="4" fillId="0" borderId="25">
      <alignment horizontal="right" shrinkToFit="1"/>
    </xf>
    <xf numFmtId="0" fontId="4" fillId="0" borderId="26">
      <alignment horizontal="left" wrapText="1"/>
    </xf>
    <xf numFmtId="49" fontId="4" fillId="0" borderId="22">
      <alignment horizontal="center" wrapText="1"/>
    </xf>
    <xf numFmtId="49" fontId="4" fillId="0" borderId="23">
      <alignment horizontal="center" wrapText="1"/>
    </xf>
    <xf numFmtId="4" fontId="4" fillId="0" borderId="23">
      <alignment horizontal="right" wrapText="1"/>
    </xf>
    <xf numFmtId="4" fontId="4" fillId="0" borderId="21">
      <alignment horizontal="right" wrapText="1"/>
    </xf>
    <xf numFmtId="0" fontId="2" fillId="0" borderId="8">
      <alignment wrapText="1"/>
    </xf>
    <xf numFmtId="0" fontId="4" fillId="0" borderId="27">
      <alignment horizontal="left" wrapText="1"/>
    </xf>
    <xf numFmtId="49" fontId="4" fillId="0" borderId="28">
      <alignment horizontal="center" shrinkToFit="1"/>
    </xf>
    <xf numFmtId="49" fontId="4" fillId="0" borderId="29">
      <alignment horizontal="center"/>
    </xf>
    <xf numFmtId="4" fontId="4" fillId="0" borderId="29">
      <alignment horizontal="right" shrinkToFit="1"/>
    </xf>
    <xf numFmtId="49" fontId="4" fillId="0" borderId="30">
      <alignment horizontal="center"/>
    </xf>
    <xf numFmtId="0" fontId="2" fillId="0" borderId="8"/>
    <xf numFmtId="0" fontId="7" fillId="0" borderId="11"/>
    <xf numFmtId="0" fontId="7" fillId="0" borderId="31"/>
    <xf numFmtId="0" fontId="4" fillId="0" borderId="1">
      <alignment wrapText="1"/>
    </xf>
    <xf numFmtId="49" fontId="4" fillId="0" borderId="1">
      <alignment wrapText="1"/>
    </xf>
    <xf numFmtId="49" fontId="4" fillId="0" borderId="1">
      <alignment horizontal="center"/>
    </xf>
    <xf numFmtId="49" fontId="8" fillId="0" borderId="1"/>
    <xf numFmtId="0" fontId="4" fillId="0" borderId="2">
      <alignment horizontal="left"/>
    </xf>
    <xf numFmtId="49" fontId="4" fillId="0" borderId="2">
      <alignment horizontal="left"/>
    </xf>
    <xf numFmtId="0" fontId="4" fillId="0" borderId="2">
      <alignment horizontal="center" shrinkToFit="1"/>
    </xf>
    <xf numFmtId="49" fontId="4" fillId="0" borderId="2">
      <alignment horizontal="center" vertical="center" shrinkToFit="1"/>
    </xf>
    <xf numFmtId="49" fontId="2" fillId="0" borderId="2">
      <alignment shrinkToFit="1"/>
    </xf>
    <xf numFmtId="49" fontId="4" fillId="0" borderId="2">
      <alignment horizontal="right"/>
    </xf>
    <xf numFmtId="0" fontId="4" fillId="0" borderId="16">
      <alignment horizontal="center" vertical="center" shrinkToFit="1"/>
    </xf>
    <xf numFmtId="49" fontId="4" fillId="0" borderId="17">
      <alignment horizontal="center" vertical="center"/>
    </xf>
    <xf numFmtId="0" fontId="4" fillId="0" borderId="15">
      <alignment horizontal="left" wrapText="1" indent="2"/>
    </xf>
    <xf numFmtId="0" fontId="4" fillId="0" borderId="32">
      <alignment horizontal="center" vertical="center" shrinkToFit="1"/>
    </xf>
    <xf numFmtId="49" fontId="4" fillId="0" borderId="13">
      <alignment horizontal="center" vertical="center"/>
    </xf>
    <xf numFmtId="165" fontId="4" fillId="0" borderId="13">
      <alignment horizontal="right" vertical="center" shrinkToFit="1"/>
    </xf>
    <xf numFmtId="165" fontId="4" fillId="0" borderId="27">
      <alignment horizontal="right" vertical="center" shrinkToFit="1"/>
    </xf>
    <xf numFmtId="0" fontId="4" fillId="0" borderId="33">
      <alignment horizontal="left" wrapText="1"/>
    </xf>
    <xf numFmtId="4" fontId="4" fillId="0" borderId="13">
      <alignment horizontal="right" shrinkToFit="1"/>
    </xf>
    <xf numFmtId="4" fontId="4" fillId="0" borderId="27">
      <alignment horizontal="right" shrinkToFit="1"/>
    </xf>
    <xf numFmtId="0" fontId="4" fillId="0" borderId="18">
      <alignment horizontal="left" wrapText="1" indent="2"/>
    </xf>
    <xf numFmtId="0" fontId="9" fillId="0" borderId="27">
      <alignment wrapText="1"/>
    </xf>
    <xf numFmtId="0" fontId="9" fillId="0" borderId="27"/>
    <xf numFmtId="0" fontId="9" fillId="2" borderId="27">
      <alignment wrapText="1"/>
    </xf>
    <xf numFmtId="0" fontId="4" fillId="2" borderId="26">
      <alignment horizontal="left" wrapText="1"/>
    </xf>
    <xf numFmtId="49" fontId="4" fillId="0" borderId="27">
      <alignment horizontal="center" shrinkToFit="1"/>
    </xf>
    <xf numFmtId="49" fontId="4" fillId="0" borderId="13">
      <alignment horizontal="center" vertical="center" shrinkToFit="1"/>
    </xf>
    <xf numFmtId="0" fontId="2" fillId="0" borderId="11">
      <alignment horizontal="left"/>
    </xf>
    <xf numFmtId="0" fontId="2" fillId="0" borderId="31">
      <alignment horizontal="left" wrapText="1"/>
    </xf>
    <xf numFmtId="0" fontId="2" fillId="0" borderId="31">
      <alignment horizontal="left"/>
    </xf>
    <xf numFmtId="0" fontId="4" fillId="0" borderId="31"/>
    <xf numFmtId="49" fontId="2" fillId="0" borderId="31"/>
    <xf numFmtId="49" fontId="2" fillId="0" borderId="31"/>
    <xf numFmtId="0" fontId="2" fillId="0" borderId="1">
      <alignment horizontal="left"/>
    </xf>
    <xf numFmtId="0" fontId="2" fillId="0" borderId="1">
      <alignment horizontal="left" wrapText="1"/>
    </xf>
    <xf numFmtId="0" fontId="2" fillId="0" borderId="1">
      <alignment horizontal="left"/>
    </xf>
    <xf numFmtId="0" fontId="4" fillId="0" borderId="1"/>
    <xf numFmtId="49" fontId="2" fillId="0" borderId="1"/>
    <xf numFmtId="49" fontId="2" fillId="0" borderId="1"/>
    <xf numFmtId="0" fontId="4" fillId="0" borderId="1">
      <alignment horizontal="center" wrapText="1"/>
    </xf>
    <xf numFmtId="0" fontId="4" fillId="0" borderId="2">
      <alignment horizontal="center" wrapText="1"/>
    </xf>
    <xf numFmtId="0" fontId="10" fillId="0" borderId="1">
      <alignment horizontal="center"/>
    </xf>
    <xf numFmtId="0" fontId="10" fillId="0" borderId="11">
      <alignment horizontal="center"/>
    </xf>
    <xf numFmtId="0" fontId="2" fillId="0" borderId="1">
      <alignment horizontal="left"/>
    </xf>
    <xf numFmtId="0" fontId="2" fillId="0" borderId="1">
      <alignment horizontal="center"/>
    </xf>
    <xf numFmtId="0" fontId="8" fillId="0" borderId="1">
      <alignment horizontal="left"/>
    </xf>
    <xf numFmtId="49" fontId="2" fillId="0" borderId="1"/>
    <xf numFmtId="49" fontId="4" fillId="0" borderId="1">
      <alignment horizontal="left"/>
    </xf>
    <xf numFmtId="49" fontId="4" fillId="0" borderId="1">
      <alignment horizontal="center" wrapText="1"/>
    </xf>
    <xf numFmtId="0" fontId="4" fillId="0" borderId="1">
      <alignment horizontal="center"/>
    </xf>
    <xf numFmtId="0" fontId="10" fillId="0" borderId="11">
      <alignment horizontal="center"/>
    </xf>
    <xf numFmtId="0" fontId="7" fillId="0" borderId="1"/>
    <xf numFmtId="0" fontId="10" fillId="0" borderId="1">
      <alignment horizontal="center"/>
    </xf>
    <xf numFmtId="0" fontId="7" fillId="0" borderId="1"/>
    <xf numFmtId="0" fontId="10" fillId="0" borderId="1">
      <alignment horizontal="center"/>
    </xf>
    <xf numFmtId="0" fontId="4" fillId="0" borderId="1">
      <alignment horizontal="center" wrapText="1"/>
    </xf>
    <xf numFmtId="0" fontId="9" fillId="0" borderId="1"/>
    <xf numFmtId="0" fontId="11" fillId="0" borderId="2"/>
    <xf numFmtId="0" fontId="11" fillId="0" borderId="1"/>
    <xf numFmtId="0" fontId="2" fillId="0" borderId="2"/>
    <xf numFmtId="0" fontId="2" fillId="0" borderId="13">
      <alignment horizontal="left" wrapText="1"/>
    </xf>
    <xf numFmtId="0" fontId="2" fillId="0" borderId="11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3" borderId="1"/>
    <xf numFmtId="0" fontId="2" fillId="0" borderId="13">
      <alignment horizontal="left"/>
    </xf>
    <xf numFmtId="0" fontId="14" fillId="0" borderId="1"/>
    <xf numFmtId="0" fontId="1" fillId="0" borderId="1"/>
    <xf numFmtId="0" fontId="26" fillId="0" borderId="1"/>
    <xf numFmtId="0" fontId="14" fillId="0" borderId="1"/>
    <xf numFmtId="0" fontId="1" fillId="0" borderId="1"/>
    <xf numFmtId="0" fontId="14" fillId="0" borderId="1"/>
    <xf numFmtId="9" fontId="1" fillId="0" borderId="1" applyFont="0" applyFill="0" applyBorder="0" applyAlignment="0" applyProtection="0"/>
    <xf numFmtId="41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28" fillId="0" borderId="1" applyFont="0" applyFill="0" applyBorder="0" applyAlignment="0" applyProtection="0"/>
  </cellStyleXfs>
  <cellXfs count="199">
    <xf numFmtId="0" fontId="0" fillId="0" borderId="0" xfId="0"/>
    <xf numFmtId="0" fontId="0" fillId="0" borderId="0" xfId="0" applyProtection="1">
      <protection locked="0"/>
    </xf>
    <xf numFmtId="0" fontId="2" fillId="0" borderId="1" xfId="1" applyNumberFormat="1" applyProtection="1"/>
    <xf numFmtId="0" fontId="3" fillId="0" borderId="1" xfId="2" applyNumberFormat="1" applyProtection="1">
      <alignment horizontal="center"/>
    </xf>
    <xf numFmtId="0" fontId="5" fillId="0" borderId="1" xfId="4" applyNumberFormat="1" applyProtection="1">
      <alignment horizontal="right"/>
    </xf>
    <xf numFmtId="0" fontId="4" fillId="0" borderId="1" xfId="10" applyNumberFormat="1" applyProtection="1"/>
    <xf numFmtId="0" fontId="7" fillId="0" borderId="1" xfId="14" applyNumberFormat="1" applyProtection="1"/>
    <xf numFmtId="0" fontId="4" fillId="0" borderId="1" xfId="16" applyNumberFormat="1" applyProtection="1">
      <alignment horizontal="left"/>
    </xf>
    <xf numFmtId="0" fontId="3" fillId="0" borderId="2" xfId="28" applyNumberFormat="1" applyProtection="1">
      <alignment horizontal="center"/>
    </xf>
    <xf numFmtId="0" fontId="2" fillId="0" borderId="14" xfId="31" applyNumberFormat="1" applyProtection="1"/>
    <xf numFmtId="0" fontId="2" fillId="0" borderId="5" xfId="32" applyNumberFormat="1" applyProtection="1"/>
    <xf numFmtId="0" fontId="4" fillId="0" borderId="13" xfId="33" applyNumberFormat="1" applyProtection="1">
      <alignment horizontal="center" vertical="center"/>
    </xf>
    <xf numFmtId="0" fontId="4" fillId="0" borderId="4" xfId="34" applyNumberFormat="1" applyProtection="1">
      <alignment horizontal="center" vertical="center"/>
    </xf>
    <xf numFmtId="49" fontId="4" fillId="0" borderId="4" xfId="35" applyNumberFormat="1" applyProtection="1">
      <alignment horizontal="center" vertical="center"/>
    </xf>
    <xf numFmtId="0" fontId="4" fillId="0" borderId="15" xfId="36" applyNumberFormat="1" applyProtection="1">
      <alignment horizontal="left" wrapText="1"/>
    </xf>
    <xf numFmtId="49" fontId="4" fillId="0" borderId="16" xfId="37" applyNumberFormat="1" applyProtection="1">
      <alignment horizontal="center" wrapText="1"/>
    </xf>
    <xf numFmtId="49" fontId="4" fillId="0" borderId="17" xfId="38" applyNumberFormat="1" applyProtection="1">
      <alignment horizontal="center"/>
    </xf>
    <xf numFmtId="4" fontId="4" fillId="0" borderId="17" xfId="39" applyNumberFormat="1" applyProtection="1">
      <alignment horizontal="right" shrinkToFit="1"/>
    </xf>
    <xf numFmtId="0" fontId="4" fillId="0" borderId="18" xfId="40" applyNumberFormat="1" applyProtection="1">
      <alignment horizontal="left" wrapText="1"/>
    </xf>
    <xf numFmtId="49" fontId="4" fillId="0" borderId="19" xfId="41" applyNumberFormat="1" applyProtection="1">
      <alignment horizontal="center" shrinkToFit="1"/>
    </xf>
    <xf numFmtId="49" fontId="4" fillId="0" borderId="20" xfId="42" applyNumberFormat="1" applyProtection="1">
      <alignment horizontal="center"/>
    </xf>
    <xf numFmtId="4" fontId="4" fillId="0" borderId="20" xfId="43" applyNumberFormat="1" applyProtection="1">
      <alignment horizontal="right" shrinkToFit="1"/>
    </xf>
    <xf numFmtId="0" fontId="4" fillId="0" borderId="21" xfId="44" applyNumberFormat="1" applyProtection="1">
      <alignment horizontal="left" wrapText="1" indent="2"/>
    </xf>
    <xf numFmtId="49" fontId="4" fillId="0" borderId="22" xfId="45" applyNumberFormat="1" applyProtection="1">
      <alignment horizontal="center" shrinkToFit="1"/>
    </xf>
    <xf numFmtId="49" fontId="4" fillId="0" borderId="23" xfId="46" applyNumberFormat="1" applyProtection="1">
      <alignment horizontal="center"/>
    </xf>
    <xf numFmtId="4" fontId="4" fillId="0" borderId="23" xfId="47" applyNumberFormat="1" applyProtection="1">
      <alignment horizontal="right" shrinkToFit="1"/>
    </xf>
    <xf numFmtId="49" fontId="4" fillId="0" borderId="1" xfId="48" applyNumberFormat="1" applyProtection="1">
      <alignment horizontal="right"/>
    </xf>
    <xf numFmtId="0" fontId="3" fillId="0" borderId="5" xfId="49" applyNumberFormat="1" applyProtection="1">
      <alignment horizontal="center"/>
    </xf>
    <xf numFmtId="0" fontId="4" fillId="0" borderId="4" xfId="50" applyNumberFormat="1" applyProtection="1">
      <alignment horizontal="center" vertical="center" shrinkToFit="1"/>
    </xf>
    <xf numFmtId="49" fontId="4" fillId="0" borderId="4" xfId="51" applyNumberFormat="1" applyProtection="1">
      <alignment horizontal="center" vertical="center" shrinkToFit="1"/>
    </xf>
    <xf numFmtId="49" fontId="2" fillId="0" borderId="5" xfId="52" applyNumberFormat="1" applyProtection="1"/>
    <xf numFmtId="0" fontId="4" fillId="0" borderId="16" xfId="53" applyNumberFormat="1" applyProtection="1">
      <alignment horizontal="center" shrinkToFit="1"/>
    </xf>
    <xf numFmtId="4" fontId="4" fillId="0" borderId="24" xfId="54" applyNumberFormat="1" applyProtection="1">
      <alignment horizontal="right" shrinkToFit="1"/>
    </xf>
    <xf numFmtId="49" fontId="2" fillId="0" borderId="8" xfId="55" applyNumberFormat="1" applyProtection="1"/>
    <xf numFmtId="0" fontId="4" fillId="0" borderId="19" xfId="56" applyNumberFormat="1" applyProtection="1">
      <alignment horizontal="center" shrinkToFit="1"/>
    </xf>
    <xf numFmtId="165" fontId="4" fillId="0" borderId="20" xfId="57" applyNumberFormat="1" applyProtection="1">
      <alignment horizontal="right" shrinkToFit="1"/>
    </xf>
    <xf numFmtId="0" fontId="4" fillId="0" borderId="26" xfId="59" applyNumberFormat="1" applyProtection="1">
      <alignment horizontal="left" wrapText="1"/>
    </xf>
    <xf numFmtId="49" fontId="4" fillId="0" borderId="22" xfId="60" applyNumberFormat="1" applyProtection="1">
      <alignment horizontal="center" wrapText="1"/>
    </xf>
    <xf numFmtId="49" fontId="4" fillId="0" borderId="23" xfId="61" applyNumberFormat="1" applyProtection="1">
      <alignment horizontal="center" wrapText="1"/>
    </xf>
    <xf numFmtId="4" fontId="4" fillId="0" borderId="23" xfId="62" applyNumberFormat="1" applyProtection="1">
      <alignment horizontal="right" wrapText="1"/>
    </xf>
    <xf numFmtId="0" fontId="2" fillId="0" borderId="8" xfId="64" applyNumberFormat="1" applyProtection="1">
      <alignment wrapText="1"/>
    </xf>
    <xf numFmtId="0" fontId="4" fillId="0" borderId="27" xfId="65" applyNumberFormat="1" applyProtection="1">
      <alignment horizontal="left" wrapText="1"/>
    </xf>
    <xf numFmtId="49" fontId="4" fillId="0" borderId="28" xfId="66" applyNumberFormat="1" applyProtection="1">
      <alignment horizontal="center" shrinkToFit="1"/>
    </xf>
    <xf numFmtId="49" fontId="4" fillId="0" borderId="29" xfId="67" applyNumberFormat="1" applyProtection="1">
      <alignment horizontal="center"/>
    </xf>
    <xf numFmtId="4" fontId="4" fillId="0" borderId="29" xfId="68" applyNumberFormat="1" applyProtection="1">
      <alignment horizontal="right" shrinkToFit="1"/>
    </xf>
    <xf numFmtId="49" fontId="4" fillId="0" borderId="30" xfId="69" applyNumberFormat="1" applyProtection="1">
      <alignment horizontal="center"/>
    </xf>
    <xf numFmtId="0" fontId="2" fillId="0" borderId="8" xfId="70" applyNumberFormat="1" applyProtection="1"/>
    <xf numFmtId="0" fontId="7" fillId="0" borderId="11" xfId="71" applyNumberFormat="1" applyProtection="1"/>
    <xf numFmtId="0" fontId="7" fillId="0" borderId="31" xfId="72" applyNumberFormat="1" applyProtection="1"/>
    <xf numFmtId="0" fontId="4" fillId="0" borderId="1" xfId="73" applyNumberFormat="1" applyProtection="1">
      <alignment wrapText="1"/>
    </xf>
    <xf numFmtId="49" fontId="4" fillId="0" borderId="1" xfId="74" applyNumberFormat="1" applyProtection="1">
      <alignment wrapText="1"/>
    </xf>
    <xf numFmtId="49" fontId="4" fillId="0" borderId="1" xfId="75" applyNumberFormat="1" applyProtection="1">
      <alignment horizontal="center"/>
    </xf>
    <xf numFmtId="0" fontId="4" fillId="0" borderId="2" xfId="77" applyNumberFormat="1" applyProtection="1">
      <alignment horizontal="left"/>
    </xf>
    <xf numFmtId="49" fontId="4" fillId="0" borderId="2" xfId="78" applyNumberFormat="1" applyProtection="1">
      <alignment horizontal="left"/>
    </xf>
    <xf numFmtId="0" fontId="4" fillId="0" borderId="2" xfId="79" applyNumberFormat="1" applyProtection="1">
      <alignment horizontal="center" shrinkToFit="1"/>
    </xf>
    <xf numFmtId="49" fontId="4" fillId="0" borderId="2" xfId="80" applyNumberFormat="1" applyProtection="1">
      <alignment horizontal="center" vertical="center" shrinkToFit="1"/>
    </xf>
    <xf numFmtId="49" fontId="2" fillId="0" borderId="2" xfId="81" applyNumberFormat="1" applyProtection="1">
      <alignment shrinkToFit="1"/>
    </xf>
    <xf numFmtId="49" fontId="4" fillId="0" borderId="2" xfId="82" applyNumberFormat="1" applyProtection="1">
      <alignment horizontal="right"/>
    </xf>
    <xf numFmtId="0" fontId="4" fillId="0" borderId="16" xfId="83" applyNumberFormat="1" applyProtection="1">
      <alignment horizontal="center" vertical="center" shrinkToFit="1"/>
    </xf>
    <xf numFmtId="49" fontId="4" fillId="0" borderId="17" xfId="84" applyNumberFormat="1" applyProtection="1">
      <alignment horizontal="center" vertical="center"/>
    </xf>
    <xf numFmtId="0" fontId="4" fillId="0" borderId="15" xfId="85" applyNumberFormat="1" applyProtection="1">
      <alignment horizontal="left" wrapText="1" indent="2"/>
    </xf>
    <xf numFmtId="0" fontId="4" fillId="0" borderId="32" xfId="86" applyNumberFormat="1" applyProtection="1">
      <alignment horizontal="center" vertical="center" shrinkToFit="1"/>
    </xf>
    <xf numFmtId="49" fontId="4" fillId="0" borderId="13" xfId="87" applyNumberFormat="1" applyProtection="1">
      <alignment horizontal="center" vertical="center"/>
    </xf>
    <xf numFmtId="165" fontId="4" fillId="0" borderId="13" xfId="88" applyNumberFormat="1" applyProtection="1">
      <alignment horizontal="right" vertical="center" shrinkToFit="1"/>
    </xf>
    <xf numFmtId="165" fontId="4" fillId="0" borderId="27" xfId="89" applyNumberFormat="1" applyProtection="1">
      <alignment horizontal="right" vertical="center" shrinkToFit="1"/>
    </xf>
    <xf numFmtId="0" fontId="4" fillId="0" borderId="33" xfId="90" applyNumberFormat="1" applyProtection="1">
      <alignment horizontal="left" wrapText="1"/>
    </xf>
    <xf numFmtId="4" fontId="4" fillId="0" borderId="13" xfId="91" applyNumberFormat="1" applyProtection="1">
      <alignment horizontal="right" shrinkToFit="1"/>
    </xf>
    <xf numFmtId="4" fontId="4" fillId="0" borderId="27" xfId="92" applyNumberFormat="1" applyProtection="1">
      <alignment horizontal="right" shrinkToFit="1"/>
    </xf>
    <xf numFmtId="0" fontId="4" fillId="0" borderId="18" xfId="93" applyNumberFormat="1" applyProtection="1">
      <alignment horizontal="left" wrapText="1" indent="2"/>
    </xf>
    <xf numFmtId="0" fontId="9" fillId="0" borderId="27" xfId="94" applyNumberFormat="1" applyProtection="1">
      <alignment wrapText="1"/>
    </xf>
    <xf numFmtId="0" fontId="9" fillId="0" borderId="27" xfId="95" applyNumberFormat="1" applyProtection="1"/>
    <xf numFmtId="0" fontId="9" fillId="2" borderId="27" xfId="96" applyNumberFormat="1" applyProtection="1">
      <alignment wrapText="1"/>
    </xf>
    <xf numFmtId="0" fontId="4" fillId="2" borderId="26" xfId="97" applyNumberFormat="1" applyProtection="1">
      <alignment horizontal="left" wrapText="1"/>
    </xf>
    <xf numFmtId="49" fontId="4" fillId="0" borderId="27" xfId="98" applyNumberFormat="1" applyProtection="1">
      <alignment horizontal="center" shrinkToFit="1"/>
    </xf>
    <xf numFmtId="49" fontId="4" fillId="0" borderId="13" xfId="99" applyNumberFormat="1" applyProtection="1">
      <alignment horizontal="center" vertical="center" shrinkToFit="1"/>
    </xf>
    <xf numFmtId="0" fontId="2" fillId="0" borderId="11" xfId="100" applyNumberFormat="1" applyProtection="1">
      <alignment horizontal="left"/>
    </xf>
    <xf numFmtId="0" fontId="2" fillId="0" borderId="31" xfId="101" applyNumberFormat="1" applyProtection="1">
      <alignment horizontal="left" wrapText="1"/>
    </xf>
    <xf numFmtId="0" fontId="2" fillId="0" borderId="31" xfId="102" applyNumberFormat="1" applyProtection="1">
      <alignment horizontal="left"/>
    </xf>
    <xf numFmtId="0" fontId="4" fillId="0" borderId="31" xfId="103" applyNumberFormat="1" applyProtection="1"/>
    <xf numFmtId="49" fontId="2" fillId="0" borderId="31" xfId="104" applyNumberFormat="1" applyProtection="1"/>
    <xf numFmtId="49" fontId="2" fillId="0" borderId="31" xfId="105" applyNumberFormat="1" applyProtection="1"/>
    <xf numFmtId="0" fontId="2" fillId="0" borderId="1" xfId="106" applyNumberFormat="1" applyProtection="1">
      <alignment horizontal="left"/>
    </xf>
    <xf numFmtId="0" fontId="2" fillId="0" borderId="1" xfId="107" applyNumberFormat="1" applyProtection="1">
      <alignment horizontal="left" wrapText="1"/>
    </xf>
    <xf numFmtId="0" fontId="2" fillId="0" borderId="1" xfId="108" applyNumberFormat="1" applyProtection="1">
      <alignment horizontal="left"/>
    </xf>
    <xf numFmtId="0" fontId="4" fillId="0" borderId="1" xfId="109" applyNumberFormat="1" applyProtection="1"/>
    <xf numFmtId="49" fontId="2" fillId="0" borderId="1" xfId="110" applyNumberFormat="1" applyProtection="1"/>
    <xf numFmtId="49" fontId="2" fillId="0" borderId="1" xfId="111" applyNumberFormat="1" applyProtection="1"/>
    <xf numFmtId="0" fontId="4" fillId="0" borderId="1" xfId="112" applyNumberFormat="1" applyProtection="1">
      <alignment horizontal="center" wrapText="1"/>
    </xf>
    <xf numFmtId="0" fontId="4" fillId="0" borderId="2" xfId="113" applyNumberFormat="1" applyProtection="1">
      <alignment horizontal="center" wrapText="1"/>
    </xf>
    <xf numFmtId="0" fontId="10" fillId="0" borderId="1" xfId="114" applyNumberFormat="1" applyProtection="1">
      <alignment horizontal="center"/>
    </xf>
    <xf numFmtId="0" fontId="10" fillId="0" borderId="11" xfId="115" applyNumberFormat="1" applyProtection="1">
      <alignment horizontal="center"/>
    </xf>
    <xf numFmtId="0" fontId="2" fillId="0" borderId="1" xfId="116" applyNumberFormat="1" applyProtection="1">
      <alignment horizontal="left"/>
    </xf>
    <xf numFmtId="0" fontId="2" fillId="0" borderId="1" xfId="117" applyNumberFormat="1" applyProtection="1">
      <alignment horizontal="center"/>
    </xf>
    <xf numFmtId="0" fontId="8" fillId="0" borderId="1" xfId="118" applyNumberFormat="1" applyProtection="1">
      <alignment horizontal="left"/>
    </xf>
    <xf numFmtId="49" fontId="2" fillId="0" borderId="1" xfId="119" applyNumberFormat="1" applyProtection="1"/>
    <xf numFmtId="49" fontId="4" fillId="0" borderId="1" xfId="120" applyNumberFormat="1" applyProtection="1">
      <alignment horizontal="left"/>
    </xf>
    <xf numFmtId="49" fontId="4" fillId="0" borderId="1" xfId="121" applyNumberFormat="1" applyProtection="1">
      <alignment horizontal="center" wrapText="1"/>
    </xf>
    <xf numFmtId="0" fontId="10" fillId="0" borderId="11" xfId="123" applyNumberFormat="1" applyProtection="1">
      <alignment horizontal="center"/>
    </xf>
    <xf numFmtId="0" fontId="7" fillId="0" borderId="1" xfId="124" applyNumberFormat="1" applyProtection="1"/>
    <xf numFmtId="0" fontId="10" fillId="0" borderId="1" xfId="125" applyNumberFormat="1" applyProtection="1">
      <alignment horizontal="center"/>
    </xf>
    <xf numFmtId="0" fontId="7" fillId="0" borderId="1" xfId="126" applyNumberFormat="1" applyProtection="1"/>
    <xf numFmtId="0" fontId="10" fillId="0" borderId="1" xfId="127" applyNumberFormat="1" applyProtection="1">
      <alignment horizontal="center"/>
    </xf>
    <xf numFmtId="0" fontId="4" fillId="0" borderId="1" xfId="128" applyNumberFormat="1" applyProtection="1">
      <alignment horizontal="center" wrapText="1"/>
    </xf>
    <xf numFmtId="0" fontId="9" fillId="0" borderId="1" xfId="129" applyNumberFormat="1" applyProtection="1"/>
    <xf numFmtId="0" fontId="11" fillId="0" borderId="2" xfId="130" applyNumberFormat="1" applyProtection="1"/>
    <xf numFmtId="0" fontId="11" fillId="0" borderId="1" xfId="131" applyNumberFormat="1" applyProtection="1"/>
    <xf numFmtId="0" fontId="2" fillId="0" borderId="2" xfId="132" applyNumberFormat="1" applyProtection="1"/>
    <xf numFmtId="0" fontId="2" fillId="0" borderId="11" xfId="134" applyNumberFormat="1" applyProtection="1"/>
    <xf numFmtId="0" fontId="3" fillId="0" borderId="1" xfId="2" applyNumberFormat="1" applyProtection="1">
      <alignment horizontal="center"/>
    </xf>
    <xf numFmtId="0" fontId="3" fillId="0" borderId="1" xfId="2">
      <alignment horizontal="center"/>
    </xf>
    <xf numFmtId="0" fontId="3" fillId="0" borderId="2" xfId="28" applyNumberFormat="1" applyProtection="1">
      <alignment horizontal="center"/>
    </xf>
    <xf numFmtId="0" fontId="3" fillId="0" borderId="2" xfId="28">
      <alignment horizontal="center"/>
    </xf>
    <xf numFmtId="0" fontId="4" fillId="0" borderId="13" xfId="29" applyNumberFormat="1" applyProtection="1">
      <alignment horizontal="center" vertical="top" wrapText="1"/>
    </xf>
    <xf numFmtId="0" fontId="4" fillId="0" borderId="13" xfId="29">
      <alignment horizontal="center" vertical="top" wrapText="1"/>
    </xf>
    <xf numFmtId="49" fontId="4" fillId="0" borderId="13" xfId="30" applyNumberFormat="1" applyProtection="1">
      <alignment horizontal="center" vertical="top" wrapText="1"/>
    </xf>
    <xf numFmtId="49" fontId="4" fillId="0" borderId="13" xfId="30">
      <alignment horizontal="center" vertical="top" wrapText="1"/>
    </xf>
    <xf numFmtId="0" fontId="10" fillId="0" borderId="11" xfId="115" applyNumberFormat="1" applyProtection="1">
      <alignment horizontal="center"/>
    </xf>
    <xf numFmtId="0" fontId="10" fillId="0" borderId="11" xfId="115">
      <alignment horizontal="center"/>
    </xf>
    <xf numFmtId="0" fontId="2" fillId="0" borderId="13" xfId="133" applyNumberFormat="1" applyProtection="1">
      <alignment horizontal="left" wrapText="1"/>
    </xf>
    <xf numFmtId="0" fontId="2" fillId="0" borderId="13" xfId="133">
      <alignment horizontal="left" wrapText="1"/>
    </xf>
    <xf numFmtId="0" fontId="4" fillId="0" borderId="2" xfId="113" applyNumberFormat="1" applyProtection="1">
      <alignment horizontal="center" wrapText="1"/>
    </xf>
    <xf numFmtId="0" fontId="4" fillId="0" borderId="2" xfId="113">
      <alignment horizontal="center" wrapText="1"/>
    </xf>
    <xf numFmtId="0" fontId="4" fillId="0" borderId="1" xfId="122" applyNumberFormat="1" applyProtection="1">
      <alignment horizontal="center"/>
    </xf>
    <xf numFmtId="0" fontId="4" fillId="0" borderId="1" xfId="122">
      <alignment horizontal="center"/>
    </xf>
    <xf numFmtId="0" fontId="4" fillId="0" borderId="2" xfId="3" applyNumberFormat="1" applyProtection="1">
      <alignment horizontal="center"/>
    </xf>
    <xf numFmtId="0" fontId="4" fillId="0" borderId="2" xfId="3">
      <alignment horizontal="center"/>
    </xf>
    <xf numFmtId="0" fontId="10" fillId="0" borderId="11" xfId="123" applyNumberFormat="1" applyProtection="1">
      <alignment horizontal="center"/>
    </xf>
    <xf numFmtId="0" fontId="10" fillId="0" borderId="11" xfId="123">
      <alignment horizontal="center"/>
    </xf>
    <xf numFmtId="0" fontId="15" fillId="0" borderId="1" xfId="142" applyFont="1" applyAlignment="1">
      <alignment wrapText="1"/>
    </xf>
    <xf numFmtId="0" fontId="16" fillId="0" borderId="1" xfId="142" applyFont="1" applyAlignment="1">
      <alignment horizontal="left" vertical="top" wrapText="1"/>
    </xf>
    <xf numFmtId="0" fontId="14" fillId="0" borderId="1" xfId="142"/>
    <xf numFmtId="0" fontId="17" fillId="0" borderId="1" xfId="142" applyFont="1" applyAlignment="1">
      <alignment horizontal="center" vertical="top" wrapText="1"/>
    </xf>
    <xf numFmtId="0" fontId="18" fillId="0" borderId="1" xfId="142" applyFont="1" applyAlignment="1">
      <alignment horizontal="center" vertical="top" wrapText="1"/>
    </xf>
    <xf numFmtId="0" fontId="14" fillId="0" borderId="1" xfId="142" applyAlignment="1"/>
    <xf numFmtId="0" fontId="18" fillId="0" borderId="1" xfId="142" applyFont="1" applyAlignment="1">
      <alignment horizontal="center" wrapText="1"/>
    </xf>
    <xf numFmtId="0" fontId="19" fillId="0" borderId="1" xfId="142" applyFont="1" applyAlignment="1">
      <alignment horizontal="center" vertical="top" wrapText="1"/>
    </xf>
    <xf numFmtId="0" fontId="20" fillId="0" borderId="1" xfId="142" applyFont="1" applyAlignment="1">
      <alignment horizontal="center" vertical="center" wrapText="1"/>
    </xf>
    <xf numFmtId="0" fontId="21" fillId="0" borderId="34" xfId="142" applyFont="1" applyBorder="1" applyAlignment="1">
      <alignment horizontal="center" vertical="center" wrapText="1"/>
    </xf>
    <xf numFmtId="0" fontId="22" fillId="0" borderId="1" xfId="142" applyFont="1" applyAlignment="1">
      <alignment horizontal="center" vertical="center" wrapText="1"/>
    </xf>
    <xf numFmtId="0" fontId="21" fillId="0" borderId="34" xfId="142" applyFont="1" applyBorder="1" applyAlignment="1">
      <alignment horizontal="center" wrapText="1"/>
    </xf>
    <xf numFmtId="0" fontId="17" fillId="0" borderId="34" xfId="142" applyFont="1" applyFill="1" applyBorder="1" applyAlignment="1">
      <alignment horizontal="left" vertical="center" wrapText="1"/>
    </xf>
    <xf numFmtId="49" fontId="17" fillId="0" borderId="34" xfId="142" applyNumberFormat="1" applyFont="1" applyFill="1" applyBorder="1" applyAlignment="1">
      <alignment horizontal="center" wrapText="1"/>
    </xf>
    <xf numFmtId="2" fontId="17" fillId="0" borderId="34" xfId="142" applyNumberFormat="1" applyFont="1" applyBorder="1" applyAlignment="1">
      <alignment horizontal="right" vertical="center"/>
    </xf>
    <xf numFmtId="0" fontId="23" fillId="0" borderId="1" xfId="142" applyFont="1"/>
    <xf numFmtId="0" fontId="21" fillId="0" borderId="34" xfId="142" applyFont="1" applyFill="1" applyBorder="1" applyAlignment="1">
      <alignment horizontal="left" vertical="center" wrapText="1"/>
    </xf>
    <xf numFmtId="49" fontId="21" fillId="0" borderId="34" xfId="142" applyNumberFormat="1" applyFont="1" applyFill="1" applyBorder="1" applyAlignment="1">
      <alignment horizontal="center" wrapText="1"/>
    </xf>
    <xf numFmtId="2" fontId="21" fillId="0" borderId="34" xfId="142" applyNumberFormat="1" applyFont="1" applyFill="1" applyBorder="1" applyAlignment="1">
      <alignment horizontal="right" wrapText="1"/>
    </xf>
    <xf numFmtId="2" fontId="21" fillId="0" borderId="34" xfId="142" applyNumberFormat="1" applyFont="1" applyBorder="1" applyAlignment="1">
      <alignment horizontal="right" vertical="center"/>
    </xf>
    <xf numFmtId="0" fontId="22" fillId="0" borderId="1" xfId="142" applyFont="1"/>
    <xf numFmtId="0" fontId="24" fillId="4" borderId="34" xfId="143" applyFont="1" applyFill="1" applyBorder="1" applyAlignment="1">
      <alignment vertical="top" wrapText="1"/>
    </xf>
    <xf numFmtId="0" fontId="17" fillId="0" borderId="35" xfId="143" applyFont="1" applyFill="1" applyBorder="1" applyAlignment="1">
      <alignment horizontal="left" vertical="center" wrapText="1"/>
    </xf>
    <xf numFmtId="2" fontId="17" fillId="0" borderId="34" xfId="142" applyNumberFormat="1" applyFont="1" applyFill="1" applyBorder="1" applyAlignment="1">
      <alignment horizontal="right" wrapText="1"/>
    </xf>
    <xf numFmtId="0" fontId="21" fillId="0" borderId="36" xfId="143" applyFont="1" applyFill="1" applyBorder="1" applyAlignment="1">
      <alignment horizontal="left" vertical="center" wrapText="1"/>
    </xf>
    <xf numFmtId="0" fontId="17" fillId="0" borderId="37" xfId="142" applyFont="1" applyFill="1" applyBorder="1" applyAlignment="1">
      <alignment horizontal="left" vertical="center" wrapText="1"/>
    </xf>
    <xf numFmtId="0" fontId="21" fillId="0" borderId="37" xfId="142" applyFont="1" applyFill="1" applyBorder="1" applyAlignment="1">
      <alignment horizontal="left" vertical="center" wrapText="1"/>
    </xf>
    <xf numFmtId="0" fontId="17" fillId="0" borderId="37" xfId="143" applyFont="1" applyFill="1" applyBorder="1" applyAlignment="1">
      <alignment horizontal="left" vertical="center" wrapText="1"/>
    </xf>
    <xf numFmtId="0" fontId="21" fillId="0" borderId="37" xfId="143" applyFont="1" applyFill="1" applyBorder="1" applyAlignment="1">
      <alignment horizontal="left" vertical="center" wrapText="1"/>
    </xf>
    <xf numFmtId="0" fontId="25" fillId="4" borderId="34" xfId="143" applyFont="1" applyFill="1" applyBorder="1" applyAlignment="1">
      <alignment vertical="top" wrapText="1"/>
    </xf>
    <xf numFmtId="2" fontId="27" fillId="0" borderId="34" xfId="144" applyNumberFormat="1" applyFont="1" applyFill="1" applyBorder="1" applyAlignment="1">
      <alignment vertical="center" wrapText="1"/>
    </xf>
    <xf numFmtId="1" fontId="17" fillId="0" borderId="34" xfId="142" applyNumberFormat="1" applyFont="1" applyFill="1" applyBorder="1" applyAlignment="1">
      <alignment horizontal="left" vertical="top" wrapText="1"/>
    </xf>
    <xf numFmtId="49" fontId="17" fillId="0" borderId="34" xfId="142" applyNumberFormat="1" applyFont="1" applyBorder="1" applyAlignment="1">
      <alignment horizontal="center"/>
    </xf>
    <xf numFmtId="0" fontId="21" fillId="0" borderId="1" xfId="142" applyFont="1" applyAlignment="1">
      <alignment wrapText="1"/>
    </xf>
    <xf numFmtId="49" fontId="21" fillId="0" borderId="1" xfId="142" applyNumberFormat="1" applyFont="1" applyAlignment="1">
      <alignment horizontal="center"/>
    </xf>
    <xf numFmtId="2" fontId="21" fillId="0" borderId="1" xfId="142" applyNumberFormat="1" applyFont="1" applyAlignment="1">
      <alignment horizontal="center" vertical="center"/>
    </xf>
    <xf numFmtId="0" fontId="21" fillId="0" borderId="1" xfId="142" applyFont="1" applyAlignment="1">
      <alignment horizontal="center" vertical="center"/>
    </xf>
    <xf numFmtId="0" fontId="21" fillId="0" borderId="1" xfId="142" applyFont="1"/>
    <xf numFmtId="49" fontId="15" fillId="0" borderId="1" xfId="142" applyNumberFormat="1" applyFont="1" applyAlignment="1">
      <alignment horizontal="center"/>
    </xf>
    <xf numFmtId="0" fontId="15" fillId="0" borderId="1" xfId="142" applyFont="1"/>
    <xf numFmtId="0" fontId="15" fillId="0" borderId="1" xfId="142" applyFont="1" applyAlignment="1">
      <alignment horizontal="center"/>
    </xf>
    <xf numFmtId="0" fontId="5" fillId="0" borderId="1" xfId="9" applyNumberFormat="1" applyBorder="1" applyProtection="1">
      <alignment horizontal="right"/>
    </xf>
    <xf numFmtId="0" fontId="5" fillId="0" borderId="1" xfId="13" applyNumberFormat="1" applyBorder="1" applyProtection="1">
      <alignment horizontal="right"/>
    </xf>
    <xf numFmtId="0" fontId="4" fillId="0" borderId="1" xfId="3" applyNumberFormat="1" applyBorder="1" applyProtection="1">
      <alignment horizontal="center"/>
    </xf>
    <xf numFmtId="0" fontId="3" fillId="0" borderId="1" xfId="5" applyNumberFormat="1" applyBorder="1" applyProtection="1"/>
    <xf numFmtId="0" fontId="6" fillId="0" borderId="1" xfId="6" applyNumberFormat="1" applyBorder="1" applyProtection="1"/>
    <xf numFmtId="0" fontId="6" fillId="0" borderId="1" xfId="7" applyNumberFormat="1" applyBorder="1" applyProtection="1"/>
    <xf numFmtId="0" fontId="4" fillId="0" borderId="1" xfId="8" applyNumberFormat="1" applyBorder="1" applyProtection="1">
      <alignment horizontal="center"/>
    </xf>
    <xf numFmtId="0" fontId="2" fillId="0" borderId="1" xfId="1" applyNumberFormat="1" applyBorder="1" applyProtection="1"/>
    <xf numFmtId="0" fontId="4" fillId="0" borderId="1" xfId="10" applyNumberFormat="1" applyBorder="1" applyProtection="1"/>
    <xf numFmtId="0" fontId="4" fillId="0" borderId="1" xfId="11" applyNumberFormat="1" applyBorder="1" applyProtection="1">
      <alignment horizontal="right"/>
    </xf>
    <xf numFmtId="49" fontId="4" fillId="0" borderId="1" xfId="12" applyNumberFormat="1" applyBorder="1" applyProtection="1">
      <alignment horizontal="center"/>
    </xf>
    <xf numFmtId="0" fontId="7" fillId="0" borderId="1" xfId="14" applyNumberFormat="1" applyBorder="1" applyProtection="1"/>
    <xf numFmtId="164" fontId="4" fillId="0" borderId="1" xfId="15" applyNumberFormat="1" applyBorder="1" applyProtection="1">
      <alignment horizontal="center"/>
    </xf>
    <xf numFmtId="0" fontId="4" fillId="0" borderId="1" xfId="16" applyNumberFormat="1" applyBorder="1" applyProtection="1">
      <alignment horizontal="left"/>
    </xf>
    <xf numFmtId="49" fontId="4" fillId="0" borderId="1" xfId="17" applyNumberFormat="1" applyBorder="1" applyProtection="1"/>
    <xf numFmtId="49" fontId="4" fillId="0" borderId="1" xfId="18" applyNumberFormat="1" applyBorder="1" applyProtection="1">
      <alignment horizontal="right" vertical="center"/>
    </xf>
    <xf numFmtId="49" fontId="4" fillId="0" borderId="1" xfId="19" applyNumberFormat="1" applyBorder="1" applyProtection="1">
      <alignment horizontal="center" vertical="center"/>
    </xf>
    <xf numFmtId="49" fontId="4" fillId="0" borderId="1" xfId="21" applyNumberFormat="1" applyBorder="1" applyProtection="1">
      <alignment horizontal="center"/>
    </xf>
    <xf numFmtId="0" fontId="4" fillId="0" borderId="1" xfId="22" applyNumberFormat="1" applyBorder="1" applyProtection="1">
      <alignment horizontal="left" wrapText="1"/>
    </xf>
    <xf numFmtId="0" fontId="4" fillId="0" borderId="1" xfId="22" applyBorder="1">
      <alignment horizontal="left" wrapText="1"/>
    </xf>
    <xf numFmtId="49" fontId="4" fillId="0" borderId="1" xfId="23" applyNumberFormat="1" applyBorder="1" applyProtection="1">
      <alignment horizontal="right"/>
    </xf>
    <xf numFmtId="0" fontId="4" fillId="0" borderId="1" xfId="24" applyNumberFormat="1" applyBorder="1" applyProtection="1">
      <alignment horizontal="left"/>
    </xf>
    <xf numFmtId="49" fontId="4" fillId="0" borderId="1" xfId="27" applyNumberFormat="1" applyBorder="1" applyProtection="1">
      <alignment horizontal="center"/>
    </xf>
    <xf numFmtId="0" fontId="4" fillId="0" borderId="1" xfId="20" applyNumberFormat="1" applyBorder="1" applyAlignment="1" applyProtection="1">
      <alignment wrapText="1"/>
    </xf>
    <xf numFmtId="0" fontId="4" fillId="0" borderId="1" xfId="20" applyBorder="1" applyAlignment="1">
      <alignment wrapText="1"/>
    </xf>
    <xf numFmtId="0" fontId="3" fillId="0" borderId="1" xfId="2" applyNumberFormat="1" applyBorder="1" applyAlignment="1" applyProtection="1"/>
    <xf numFmtId="0" fontId="3" fillId="0" borderId="1" xfId="2" applyBorder="1" applyAlignment="1"/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4" fillId="0" borderId="1" xfId="62" applyNumberFormat="1" applyBorder="1" applyProtection="1">
      <alignment horizontal="right" wrapText="1"/>
    </xf>
  </cellXfs>
  <cellStyles count="155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Обычный 2" xfId="143"/>
    <cellStyle name="Обычный 2 2" xfId="142"/>
    <cellStyle name="Обычный 2 3" xfId="144"/>
    <cellStyle name="Обычный 3" xfId="145"/>
    <cellStyle name="Обычный 4" xfId="146"/>
    <cellStyle name="Обычный 5 2" xfId="147"/>
    <cellStyle name="Процентный 2" xfId="148"/>
    <cellStyle name="Тысячи [0]_перечис.11" xfId="149"/>
    <cellStyle name="Тысячи_перечис.11" xfId="150"/>
    <cellStyle name="Финансовый 2" xfId="151"/>
    <cellStyle name="Финансовый 2 2" xfId="152"/>
    <cellStyle name="Финансовый 2 2 2" xfId="153"/>
    <cellStyle name="Финансовый 3" xfId="15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h/Desktop/&#1041;&#1102;&#1076;&#1078;&#1077;&#1090;%20&#1085;&#1072;%202019%20&#1086;&#1082;&#1086;&#1085;&#1095;/&#1048;&#1079;&#1084;&#1077;&#1085;&#1077;&#1085;&#1080;&#1077;%20&#1073;&#1102;&#1076;&#1078;&#1077;&#1090;&#1072;%20-3%20&#1086;&#1090;%2026.12.2019/&#1055;&#1088;&#1080;&#1083;&#1086;&#1078;&#1077;&#1085;&#1080;&#1077;%20&#1059;&#1083;&#1091;&#1089;&#1095;&#1077;&#1088;&#1075;&#1072;%20.xls2019.xls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9;%20&#1082;&#1086;&#1084;&#1087;&#1072;/&#1073;&#1102;&#1076;&#1078;&#1077;&#1090;/&#1087;&#1088;&#1086;&#1077;&#1082;&#1090;%20&#1073;&#1102;&#1076;&#1078;&#1077;&#1090;&#1072;%202014-2016/&#1073;&#1102;&#1076;&#1078;&#1077;&#1090;%20&#1085;&#1072;%202014%20&#1075;&#1086;&#1076;%202-&#1095;&#1090;&#1077;&#1085;&#1080;&#1077;/&#1091;&#1090;&#1074;&#1077;&#1088;&#1078;&#1076;&#1077;&#1085;&#1085;&#1099;&#1081;%20&#1073;&#1102;&#1076;&#1078;&#1077;&#1090;%202014%20&#1075;&#1086;&#1076;/&#1073;&#1102;&#1076;&#1078;&#1077;&#1090;%202011/&#1050;&#1086;&#1087;&#1080;&#1103;%20&#1073;&#1102;&#1076;&#1078;&#1077;&#1090;%202011%20&#1087;&#1086;&#1089;&#1083;&#1077;%20&#1074;&#1086;&#1089;&#1089;&#1090;&#1072;&#1085;/Documents%20and%20Settings/USER/&#1052;&#1086;&#1080;%20&#1076;&#1086;&#1082;&#1091;&#1084;&#1077;&#1085;&#1090;&#1099;/25%20&#1084;&#1072;&#1088;&#1090;&#1072;/&#1087;&#1088;&#1080;&#1083;&#1086;&#1078;&#1077;&#1085;&#1080;&#1103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Documents%20and%20Settings/Admin/&#1056;&#1072;&#1073;&#1086;&#1095;&#1080;&#1081;%20&#1089;&#1090;&#1086;&#1083;/&#1073;&#1102;&#1076;&#1078;&#1077;&#1090;/&#1073;&#1102;&#1076;&#1078;&#1077;&#1090;%202010%20&#1075;&#1086;&#1076;&#1072;%20&#1088;&#1072;&#1081;&#1086;&#1085;&#1072;/&#1080;&#1079;&#1084;&#1077;&#1085;&#1077;&#1085;&#1080;&#1103;/29.09/&#1044;&#1086;&#1082;&#1091;&#1084;&#1077;&#1085;&#1090;&#1099;%20&#1057;&#1072;&#1096;&#1072;/&#1057;&#1072;&#1096;&#1072;%20&#1041;/&#1073;&#1102;&#1076;&#1078;&#1077;&#1090;/&#1073;&#1102;&#1076;&#1078;&#1077;&#1090;%202010%20&#1075;&#1086;&#1076;&#1072;%20&#1088;&#1072;&#1081;&#1086;&#1085;&#1072;/&#1080;&#1079;&#1084;&#1077;&#1085;&#1077;&#1085;&#1080;&#1103;/18%20&#1084;&#1072;&#1103;%202010%20&#1075;/&#1087;&#1088;&#1080;&#1083;&#1086;&#1078;&#1077;&#108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прил"/>
      <sheetName val="2прил"/>
      <sheetName val="3прил"/>
      <sheetName val="прил4"/>
      <sheetName val="прил5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 "/>
      <sheetName val="3"/>
      <sheetName val="4,"/>
      <sheetName val="5,"/>
      <sheetName val="6"/>
      <sheetName val="6 (источники)"/>
      <sheetName val="6 (на сессию)"/>
      <sheetName val="7"/>
      <sheetName val="7 (3)"/>
      <sheetName val="7 (2)"/>
      <sheetName val="8 (2)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 "/>
      <sheetName val="3"/>
      <sheetName val="4,"/>
      <sheetName val="5"/>
      <sheetName val="6 "/>
      <sheetName val="7"/>
      <sheetName val="8 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tabSelected="1" view="pageBreakPreview" topLeftCell="A9" zoomScaleNormal="100" zoomScaleSheetLayoutView="100" workbookViewId="0">
      <selection activeCell="C45" sqref="C45"/>
    </sheetView>
  </sheetViews>
  <sheetFormatPr defaultRowHeight="1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hidden="1" customHeight="1">
      <c r="A1" s="2"/>
      <c r="B1" s="2"/>
      <c r="C1" s="2"/>
      <c r="D1" s="2"/>
      <c r="E1" s="2"/>
      <c r="F1" s="2"/>
      <c r="G1" s="2"/>
    </row>
    <row r="2" spans="1:7" ht="14.1" hidden="1" customHeight="1">
      <c r="A2" s="194"/>
      <c r="B2" s="195"/>
      <c r="C2" s="195"/>
      <c r="D2" s="195"/>
      <c r="E2" s="195"/>
      <c r="F2" s="171"/>
      <c r="G2" s="4"/>
    </row>
    <row r="3" spans="1:7" ht="14.1" hidden="1" customHeight="1">
      <c r="A3" s="172"/>
      <c r="B3" s="172"/>
      <c r="C3" s="173"/>
      <c r="D3" s="173"/>
      <c r="E3" s="174"/>
      <c r="F3" s="175"/>
      <c r="G3" s="169"/>
    </row>
    <row r="4" spans="1:7" ht="14.1" hidden="1" customHeight="1">
      <c r="A4" s="176"/>
      <c r="B4" s="177"/>
      <c r="C4" s="176"/>
      <c r="D4" s="176"/>
      <c r="E4" s="178"/>
      <c r="F4" s="179"/>
      <c r="G4" s="170"/>
    </row>
    <row r="5" spans="1:7" ht="14.1" hidden="1" customHeight="1">
      <c r="A5" s="177"/>
      <c r="B5" s="180"/>
      <c r="C5" s="177"/>
      <c r="D5" s="177"/>
      <c r="E5" s="178"/>
      <c r="F5" s="181"/>
      <c r="G5" s="170"/>
    </row>
    <row r="6" spans="1:7" ht="14.1" hidden="1" customHeight="1">
      <c r="A6" s="182"/>
      <c r="B6" s="182"/>
      <c r="C6" s="182"/>
      <c r="D6" s="183"/>
      <c r="E6" s="184"/>
      <c r="F6" s="185"/>
      <c r="G6" s="170"/>
    </row>
    <row r="7" spans="1:7" ht="22.7" hidden="1" customHeight="1">
      <c r="A7" s="182"/>
      <c r="B7" s="192"/>
      <c r="C7" s="193"/>
      <c r="D7" s="193"/>
      <c r="E7" s="184"/>
      <c r="F7" s="186"/>
      <c r="G7" s="170"/>
    </row>
    <row r="8" spans="1:7" ht="13.5" hidden="1" customHeight="1">
      <c r="A8" s="182"/>
      <c r="B8" s="187"/>
      <c r="C8" s="188"/>
      <c r="D8" s="188"/>
      <c r="E8" s="189"/>
      <c r="F8" s="186"/>
      <c r="G8" s="170"/>
    </row>
    <row r="9" spans="1:7" ht="78.75" customHeight="1">
      <c r="A9" s="177"/>
      <c r="B9" s="190"/>
      <c r="C9" s="190"/>
      <c r="D9" s="129" t="s">
        <v>174</v>
      </c>
      <c r="E9" s="129"/>
      <c r="F9" s="129"/>
      <c r="G9" s="170"/>
    </row>
    <row r="10" spans="1:7" ht="14.1" customHeight="1">
      <c r="A10" s="182"/>
      <c r="B10" s="182"/>
      <c r="C10" s="182"/>
      <c r="D10" s="183"/>
      <c r="E10" s="189"/>
      <c r="F10" s="191"/>
      <c r="G10" s="170"/>
    </row>
    <row r="11" spans="1:7" ht="14.1" customHeight="1">
      <c r="A11" s="110" t="s">
        <v>0</v>
      </c>
      <c r="B11" s="111"/>
      <c r="C11" s="111"/>
      <c r="D11" s="111"/>
      <c r="E11" s="111"/>
      <c r="F11" s="111"/>
      <c r="G11" s="8"/>
    </row>
    <row r="12" spans="1:7" ht="12.95" customHeight="1">
      <c r="A12" s="112" t="s">
        <v>1</v>
      </c>
      <c r="B12" s="112" t="s">
        <v>2</v>
      </c>
      <c r="C12" s="112" t="s">
        <v>3</v>
      </c>
      <c r="D12" s="114" t="s">
        <v>4</v>
      </c>
      <c r="E12" s="114" t="s">
        <v>5</v>
      </c>
      <c r="F12" s="112" t="s">
        <v>173</v>
      </c>
      <c r="G12" s="9"/>
    </row>
    <row r="13" spans="1:7" ht="12" customHeight="1">
      <c r="A13" s="113"/>
      <c r="B13" s="113"/>
      <c r="C13" s="113"/>
      <c r="D13" s="115"/>
      <c r="E13" s="115"/>
      <c r="F13" s="113"/>
      <c r="G13" s="10"/>
    </row>
    <row r="14" spans="1:7" ht="14.25" customHeight="1">
      <c r="A14" s="113"/>
      <c r="B14" s="113"/>
      <c r="C14" s="113"/>
      <c r="D14" s="115"/>
      <c r="E14" s="115"/>
      <c r="F14" s="113"/>
      <c r="G14" s="10"/>
    </row>
    <row r="15" spans="1:7" ht="14.25" customHeight="1">
      <c r="A15" s="11">
        <v>1</v>
      </c>
      <c r="B15" s="12">
        <v>2</v>
      </c>
      <c r="C15" s="12">
        <v>3</v>
      </c>
      <c r="D15" s="13" t="s">
        <v>7</v>
      </c>
      <c r="E15" s="13" t="s">
        <v>8</v>
      </c>
      <c r="F15" s="13" t="s">
        <v>9</v>
      </c>
      <c r="G15" s="10"/>
    </row>
    <row r="16" spans="1:7" ht="17.25" customHeight="1" thickBot="1">
      <c r="A16" s="14" t="s">
        <v>10</v>
      </c>
      <c r="B16" s="15" t="s">
        <v>11</v>
      </c>
      <c r="C16" s="16" t="s">
        <v>12</v>
      </c>
      <c r="D16" s="17">
        <v>4478434.3499999996</v>
      </c>
      <c r="E16" s="17">
        <v>4483477.97</v>
      </c>
      <c r="F16" s="17">
        <f>E16/D16*100</f>
        <v>100.11262016155267</v>
      </c>
      <c r="G16" s="10"/>
    </row>
    <row r="17" spans="1:7" ht="15" customHeight="1" thickBot="1">
      <c r="A17" s="18" t="s">
        <v>14</v>
      </c>
      <c r="B17" s="19"/>
      <c r="C17" s="20"/>
      <c r="D17" s="21"/>
      <c r="E17" s="21"/>
      <c r="F17" s="17"/>
      <c r="G17" s="10"/>
    </row>
    <row r="18" spans="1:7" ht="80.25" thickBot="1">
      <c r="A18" s="22" t="s">
        <v>15</v>
      </c>
      <c r="B18" s="23" t="s">
        <v>11</v>
      </c>
      <c r="C18" s="24" t="s">
        <v>16</v>
      </c>
      <c r="D18" s="25">
        <v>19300</v>
      </c>
      <c r="E18" s="25">
        <v>19340.89</v>
      </c>
      <c r="F18" s="17">
        <f t="shared" ref="F17:F36" si="0">E18/D18*100</f>
        <v>100.2118652849741</v>
      </c>
      <c r="G18" s="10"/>
    </row>
    <row r="19" spans="1:7" ht="69" thickBot="1">
      <c r="A19" s="22" t="s">
        <v>17</v>
      </c>
      <c r="B19" s="23" t="s">
        <v>11</v>
      </c>
      <c r="C19" s="24" t="s">
        <v>18</v>
      </c>
      <c r="D19" s="25" t="s">
        <v>13</v>
      </c>
      <c r="E19" s="25">
        <v>0.25</v>
      </c>
      <c r="F19" s="17"/>
      <c r="G19" s="10"/>
    </row>
    <row r="20" spans="1:7" ht="114" thickBot="1">
      <c r="A20" s="22" t="s">
        <v>19</v>
      </c>
      <c r="B20" s="23" t="s">
        <v>11</v>
      </c>
      <c r="C20" s="24" t="s">
        <v>20</v>
      </c>
      <c r="D20" s="25" t="s">
        <v>13</v>
      </c>
      <c r="E20" s="25">
        <v>10</v>
      </c>
      <c r="F20" s="17"/>
      <c r="G20" s="10"/>
    </row>
    <row r="21" spans="1:7" ht="57.75" thickBot="1">
      <c r="A21" s="22" t="s">
        <v>21</v>
      </c>
      <c r="B21" s="23" t="s">
        <v>11</v>
      </c>
      <c r="C21" s="24" t="s">
        <v>22</v>
      </c>
      <c r="D21" s="25" t="s">
        <v>13</v>
      </c>
      <c r="E21" s="25">
        <v>5.66</v>
      </c>
      <c r="F21" s="17"/>
      <c r="G21" s="10"/>
    </row>
    <row r="22" spans="1:7" ht="46.5" thickBot="1">
      <c r="A22" s="22" t="s">
        <v>23</v>
      </c>
      <c r="B22" s="23" t="s">
        <v>11</v>
      </c>
      <c r="C22" s="24" t="s">
        <v>24</v>
      </c>
      <c r="D22" s="25" t="s">
        <v>13</v>
      </c>
      <c r="E22" s="25">
        <v>5.07</v>
      </c>
      <c r="F22" s="17"/>
      <c r="G22" s="10"/>
    </row>
    <row r="23" spans="1:7" ht="35.25" thickBot="1">
      <c r="A23" s="22" t="s">
        <v>25</v>
      </c>
      <c r="B23" s="23" t="s">
        <v>11</v>
      </c>
      <c r="C23" s="24" t="s">
        <v>26</v>
      </c>
      <c r="D23" s="25">
        <v>1838</v>
      </c>
      <c r="E23" s="25">
        <v>1838</v>
      </c>
      <c r="F23" s="17">
        <f t="shared" si="0"/>
        <v>100</v>
      </c>
      <c r="G23" s="10"/>
    </row>
    <row r="24" spans="1:7" ht="24" thickBot="1">
      <c r="A24" s="22" t="s">
        <v>27</v>
      </c>
      <c r="B24" s="23" t="s">
        <v>11</v>
      </c>
      <c r="C24" s="24" t="s">
        <v>28</v>
      </c>
      <c r="D24" s="25" t="s">
        <v>13</v>
      </c>
      <c r="E24" s="25">
        <v>5</v>
      </c>
      <c r="F24" s="17"/>
      <c r="G24" s="10"/>
    </row>
    <row r="25" spans="1:7" ht="57.75" thickBot="1">
      <c r="A25" s="22" t="s">
        <v>29</v>
      </c>
      <c r="B25" s="23" t="s">
        <v>11</v>
      </c>
      <c r="C25" s="24" t="s">
        <v>30</v>
      </c>
      <c r="D25" s="25">
        <v>32700</v>
      </c>
      <c r="E25" s="25">
        <v>32761.68</v>
      </c>
      <c r="F25" s="17">
        <f t="shared" si="0"/>
        <v>100.18862385321101</v>
      </c>
      <c r="G25" s="10"/>
    </row>
    <row r="26" spans="1:7" ht="46.5" thickBot="1">
      <c r="A26" s="22" t="s">
        <v>31</v>
      </c>
      <c r="B26" s="23" t="s">
        <v>11</v>
      </c>
      <c r="C26" s="24" t="s">
        <v>32</v>
      </c>
      <c r="D26" s="25" t="s">
        <v>13</v>
      </c>
      <c r="E26" s="25">
        <v>347.12</v>
      </c>
      <c r="F26" s="17"/>
      <c r="G26" s="10"/>
    </row>
    <row r="27" spans="1:7" ht="46.5" thickBot="1">
      <c r="A27" s="22" t="s">
        <v>33</v>
      </c>
      <c r="B27" s="23" t="s">
        <v>11</v>
      </c>
      <c r="C27" s="24" t="s">
        <v>34</v>
      </c>
      <c r="D27" s="25">
        <v>69400</v>
      </c>
      <c r="E27" s="25">
        <v>69446.649999999994</v>
      </c>
      <c r="F27" s="17">
        <f t="shared" si="0"/>
        <v>100.0672190201729</v>
      </c>
      <c r="G27" s="10"/>
    </row>
    <row r="28" spans="1:7" ht="35.25" thickBot="1">
      <c r="A28" s="22" t="s">
        <v>35</v>
      </c>
      <c r="B28" s="23" t="s">
        <v>11</v>
      </c>
      <c r="C28" s="24" t="s">
        <v>36</v>
      </c>
      <c r="D28" s="25" t="s">
        <v>13</v>
      </c>
      <c r="E28" s="25">
        <v>2928.24</v>
      </c>
      <c r="F28" s="17"/>
      <c r="G28" s="10"/>
    </row>
    <row r="29" spans="1:7" ht="46.5" thickBot="1">
      <c r="A29" s="22" t="s">
        <v>37</v>
      </c>
      <c r="B29" s="23" t="s">
        <v>11</v>
      </c>
      <c r="C29" s="24" t="s">
        <v>38</v>
      </c>
      <c r="D29" s="25">
        <v>89800</v>
      </c>
      <c r="E29" s="25">
        <v>90520.86</v>
      </c>
      <c r="F29" s="17">
        <f t="shared" si="0"/>
        <v>100.80273942093541</v>
      </c>
      <c r="G29" s="10"/>
    </row>
    <row r="30" spans="1:7" ht="35.25" thickBot="1">
      <c r="A30" s="22" t="s">
        <v>39</v>
      </c>
      <c r="B30" s="23" t="s">
        <v>11</v>
      </c>
      <c r="C30" s="24" t="s">
        <v>40</v>
      </c>
      <c r="D30" s="25" t="s">
        <v>13</v>
      </c>
      <c r="E30" s="25">
        <v>872.2</v>
      </c>
      <c r="F30" s="17"/>
      <c r="G30" s="10"/>
    </row>
    <row r="31" spans="1:7" ht="15.75" thickBot="1">
      <c r="A31" s="22" t="s">
        <v>41</v>
      </c>
      <c r="B31" s="23" t="s">
        <v>11</v>
      </c>
      <c r="C31" s="24" t="s">
        <v>42</v>
      </c>
      <c r="D31" s="25">
        <v>20104.05</v>
      </c>
      <c r="E31" s="25">
        <v>20104.05</v>
      </c>
      <c r="F31" s="17">
        <f t="shared" si="0"/>
        <v>100</v>
      </c>
      <c r="G31" s="10"/>
    </row>
    <row r="32" spans="1:7" ht="24" thickBot="1">
      <c r="A32" s="22" t="s">
        <v>43</v>
      </c>
      <c r="B32" s="23" t="s">
        <v>11</v>
      </c>
      <c r="C32" s="24" t="s">
        <v>44</v>
      </c>
      <c r="D32" s="25">
        <v>2029300</v>
      </c>
      <c r="E32" s="25">
        <v>2029300</v>
      </c>
      <c r="F32" s="17">
        <f t="shared" si="0"/>
        <v>100</v>
      </c>
      <c r="G32" s="10"/>
    </row>
    <row r="33" spans="1:7" ht="35.25" thickBot="1">
      <c r="A33" s="22" t="s">
        <v>45</v>
      </c>
      <c r="B33" s="23" t="s">
        <v>11</v>
      </c>
      <c r="C33" s="24" t="s">
        <v>46</v>
      </c>
      <c r="D33" s="25">
        <v>92000</v>
      </c>
      <c r="E33" s="25">
        <v>92000</v>
      </c>
      <c r="F33" s="17">
        <f t="shared" si="0"/>
        <v>100</v>
      </c>
      <c r="G33" s="10"/>
    </row>
    <row r="34" spans="1:7" ht="57.75" thickBot="1">
      <c r="A34" s="22" t="s">
        <v>47</v>
      </c>
      <c r="B34" s="23" t="s">
        <v>11</v>
      </c>
      <c r="C34" s="24" t="s">
        <v>48</v>
      </c>
      <c r="D34" s="25">
        <v>1385290.3</v>
      </c>
      <c r="E34" s="25">
        <v>1385290.3</v>
      </c>
      <c r="F34" s="17">
        <f t="shared" si="0"/>
        <v>100</v>
      </c>
      <c r="G34" s="10"/>
    </row>
    <row r="35" spans="1:7" ht="24" thickBot="1">
      <c r="A35" s="22" t="s">
        <v>49</v>
      </c>
      <c r="B35" s="23" t="s">
        <v>11</v>
      </c>
      <c r="C35" s="24" t="s">
        <v>50</v>
      </c>
      <c r="D35" s="25">
        <v>810302</v>
      </c>
      <c r="E35" s="25">
        <v>810302</v>
      </c>
      <c r="F35" s="17">
        <f t="shared" si="0"/>
        <v>100</v>
      </c>
      <c r="G35" s="10"/>
    </row>
    <row r="36" spans="1:7" ht="34.5">
      <c r="A36" s="22" t="s">
        <v>51</v>
      </c>
      <c r="B36" s="23" t="s">
        <v>11</v>
      </c>
      <c r="C36" s="24" t="s">
        <v>52</v>
      </c>
      <c r="D36" s="25">
        <v>-71600</v>
      </c>
      <c r="E36" s="25">
        <v>-71600</v>
      </c>
      <c r="F36" s="17">
        <f t="shared" si="0"/>
        <v>100</v>
      </c>
      <c r="G36" s="10"/>
    </row>
    <row r="37" spans="1:7" ht="15" customHeight="1">
      <c r="A37" s="6"/>
      <c r="B37" s="6"/>
      <c r="C37" s="6"/>
      <c r="D37" s="6"/>
      <c r="E37" s="6"/>
      <c r="F37" s="6"/>
      <c r="G37" s="6"/>
    </row>
  </sheetData>
  <mergeCells count="9">
    <mergeCell ref="B8:D8"/>
    <mergeCell ref="A11:F11"/>
    <mergeCell ref="A12:A14"/>
    <mergeCell ref="B12:B14"/>
    <mergeCell ref="C12:C14"/>
    <mergeCell ref="D12:D14"/>
    <mergeCell ref="E12:E14"/>
    <mergeCell ref="F12:F14"/>
    <mergeCell ref="D9:F9"/>
  </mergeCells>
  <pageMargins left="0.39374999999999999" right="0.39374999999999999" top="0.39374999999999999" bottom="0.39374999999999999" header="0.51180550000000002" footer="0.51180550000000002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view="pageBreakPreview" topLeftCell="B22" zoomScaleNormal="100" zoomScaleSheetLayoutView="100" workbookViewId="0">
      <selection activeCell="L37" sqref="L37"/>
    </sheetView>
  </sheetViews>
  <sheetFormatPr defaultRowHeight="1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8" width="9.140625" style="1"/>
    <col min="9" max="9" width="11.42578125" style="1" bestFit="1" customWidth="1"/>
    <col min="10" max="16384" width="9.140625" style="1"/>
  </cols>
  <sheetData>
    <row r="1" spans="1:9" ht="78" customHeight="1">
      <c r="D1" s="129" t="s">
        <v>174</v>
      </c>
      <c r="E1" s="129"/>
      <c r="F1" s="129"/>
    </row>
    <row r="2" spans="1:9" ht="14.1" customHeight="1">
      <c r="A2" s="108" t="s">
        <v>53</v>
      </c>
      <c r="B2" s="109"/>
      <c r="C2" s="109"/>
      <c r="D2" s="109"/>
      <c r="E2" s="109"/>
      <c r="F2" s="26"/>
      <c r="G2" s="3"/>
    </row>
    <row r="3" spans="1:9" ht="14.1" customHeight="1">
      <c r="A3" s="8"/>
      <c r="B3" s="8"/>
      <c r="C3" s="8"/>
      <c r="D3" s="8"/>
      <c r="E3" s="8"/>
      <c r="F3" s="8"/>
      <c r="G3" s="3"/>
    </row>
    <row r="4" spans="1:9" ht="12" customHeight="1">
      <c r="A4" s="112" t="s">
        <v>1</v>
      </c>
      <c r="B4" s="112" t="s">
        <v>2</v>
      </c>
      <c r="C4" s="112" t="s">
        <v>54</v>
      </c>
      <c r="D4" s="114" t="s">
        <v>4</v>
      </c>
      <c r="E4" s="114" t="s">
        <v>5</v>
      </c>
      <c r="F4" s="112" t="s">
        <v>173</v>
      </c>
      <c r="G4" s="27"/>
    </row>
    <row r="5" spans="1:9" ht="12" customHeight="1">
      <c r="A5" s="113"/>
      <c r="B5" s="113"/>
      <c r="C5" s="113"/>
      <c r="D5" s="115"/>
      <c r="E5" s="115"/>
      <c r="F5" s="113"/>
      <c r="G5" s="27"/>
    </row>
    <row r="6" spans="1:9" ht="11.1" customHeight="1">
      <c r="A6" s="113"/>
      <c r="B6" s="113"/>
      <c r="C6" s="113"/>
      <c r="D6" s="115"/>
      <c r="E6" s="115"/>
      <c r="F6" s="113"/>
      <c r="G6" s="27"/>
    </row>
    <row r="7" spans="1:9" ht="12" customHeight="1">
      <c r="A7" s="11">
        <v>1</v>
      </c>
      <c r="B7" s="12">
        <v>2</v>
      </c>
      <c r="C7" s="28">
        <v>3</v>
      </c>
      <c r="D7" s="29" t="s">
        <v>7</v>
      </c>
      <c r="E7" s="29" t="s">
        <v>8</v>
      </c>
      <c r="F7" s="29" t="s">
        <v>9</v>
      </c>
      <c r="G7" s="30"/>
    </row>
    <row r="8" spans="1:9" ht="16.5" customHeight="1" thickBot="1">
      <c r="A8" s="14" t="s">
        <v>55</v>
      </c>
      <c r="B8" s="31">
        <v>200</v>
      </c>
      <c r="C8" s="16" t="s">
        <v>12</v>
      </c>
      <c r="D8" s="17">
        <v>4643825.1100000003</v>
      </c>
      <c r="E8" s="17">
        <v>4166032.57</v>
      </c>
      <c r="F8" s="32">
        <f>E8/D8*100</f>
        <v>89.711228810681874</v>
      </c>
      <c r="G8" s="33"/>
    </row>
    <row r="9" spans="1:9" ht="12" customHeight="1" thickBot="1">
      <c r="A9" s="18" t="s">
        <v>14</v>
      </c>
      <c r="B9" s="34"/>
      <c r="C9" s="20"/>
      <c r="D9" s="35"/>
      <c r="E9" s="35"/>
      <c r="F9" s="32"/>
      <c r="G9" s="33"/>
    </row>
    <row r="10" spans="1:9" ht="15.75" thickBot="1">
      <c r="A10" s="36" t="s">
        <v>56</v>
      </c>
      <c r="B10" s="37" t="s">
        <v>57</v>
      </c>
      <c r="C10" s="38" t="s">
        <v>58</v>
      </c>
      <c r="D10" s="39">
        <v>295000</v>
      </c>
      <c r="E10" s="39">
        <v>293850.78999999998</v>
      </c>
      <c r="F10" s="32">
        <f t="shared" ref="F9:F33" si="0">E10/D10*100</f>
        <v>99.610437288135586</v>
      </c>
      <c r="G10" s="40"/>
    </row>
    <row r="11" spans="1:9" ht="35.25" thickBot="1">
      <c r="A11" s="36" t="s">
        <v>59</v>
      </c>
      <c r="B11" s="37" t="s">
        <v>57</v>
      </c>
      <c r="C11" s="38" t="s">
        <v>60</v>
      </c>
      <c r="D11" s="39">
        <v>87634</v>
      </c>
      <c r="E11" s="39">
        <v>85299.72</v>
      </c>
      <c r="F11" s="32">
        <f t="shared" si="0"/>
        <v>97.33633064792204</v>
      </c>
      <c r="G11" s="40"/>
      <c r="I11" s="196"/>
    </row>
    <row r="12" spans="1:9" ht="24" thickBot="1">
      <c r="A12" s="36" t="s">
        <v>61</v>
      </c>
      <c r="B12" s="37" t="s">
        <v>57</v>
      </c>
      <c r="C12" s="38" t="s">
        <v>62</v>
      </c>
      <c r="D12" s="39">
        <v>32200</v>
      </c>
      <c r="E12" s="39">
        <v>32200</v>
      </c>
      <c r="F12" s="32">
        <f t="shared" si="0"/>
        <v>100</v>
      </c>
      <c r="G12" s="40"/>
    </row>
    <row r="13" spans="1:9" ht="15.75" thickBot="1">
      <c r="A13" s="36" t="s">
        <v>63</v>
      </c>
      <c r="B13" s="37" t="s">
        <v>57</v>
      </c>
      <c r="C13" s="38" t="s">
        <v>64</v>
      </c>
      <c r="D13" s="39">
        <v>136000</v>
      </c>
      <c r="E13" s="39">
        <v>132961.56</v>
      </c>
      <c r="F13" s="32">
        <f t="shared" si="0"/>
        <v>97.765852941176462</v>
      </c>
      <c r="G13" s="40"/>
    </row>
    <row r="14" spans="1:9" ht="35.25" thickBot="1">
      <c r="A14" s="36" t="s">
        <v>65</v>
      </c>
      <c r="B14" s="37" t="s">
        <v>57</v>
      </c>
      <c r="C14" s="38" t="s">
        <v>66</v>
      </c>
      <c r="D14" s="39">
        <v>20000</v>
      </c>
      <c r="E14" s="39">
        <v>20000</v>
      </c>
      <c r="F14" s="32">
        <f t="shared" si="0"/>
        <v>100</v>
      </c>
      <c r="G14" s="40"/>
      <c r="I14" s="196"/>
    </row>
    <row r="15" spans="1:9" ht="15.75" thickBot="1">
      <c r="A15" s="36" t="s">
        <v>67</v>
      </c>
      <c r="B15" s="37" t="s">
        <v>57</v>
      </c>
      <c r="C15" s="38" t="s">
        <v>68</v>
      </c>
      <c r="D15" s="39">
        <v>46985</v>
      </c>
      <c r="E15" s="39">
        <v>46985</v>
      </c>
      <c r="F15" s="32">
        <f t="shared" si="0"/>
        <v>100</v>
      </c>
      <c r="G15" s="40"/>
    </row>
    <row r="16" spans="1:9" ht="15.75" thickBot="1">
      <c r="A16" s="36" t="s">
        <v>69</v>
      </c>
      <c r="B16" s="37" t="s">
        <v>57</v>
      </c>
      <c r="C16" s="38" t="s">
        <v>70</v>
      </c>
      <c r="D16" s="39">
        <v>41000</v>
      </c>
      <c r="E16" s="39">
        <v>40478</v>
      </c>
      <c r="F16" s="32">
        <f t="shared" si="0"/>
        <v>98.726829268292676</v>
      </c>
      <c r="G16" s="40"/>
    </row>
    <row r="17" spans="1:9" ht="15.75" thickBot="1">
      <c r="A17" s="36" t="s">
        <v>71</v>
      </c>
      <c r="B17" s="37" t="s">
        <v>57</v>
      </c>
      <c r="C17" s="38" t="s">
        <v>72</v>
      </c>
      <c r="D17" s="39">
        <v>3000</v>
      </c>
      <c r="E17" s="39">
        <v>2520.89</v>
      </c>
      <c r="F17" s="32">
        <f t="shared" si="0"/>
        <v>84.029666666666657</v>
      </c>
      <c r="G17" s="40"/>
    </row>
    <row r="18" spans="1:9" ht="15.75" thickBot="1">
      <c r="A18" s="36" t="s">
        <v>56</v>
      </c>
      <c r="B18" s="37" t="s">
        <v>57</v>
      </c>
      <c r="C18" s="38" t="s">
        <v>73</v>
      </c>
      <c r="D18" s="39">
        <v>550807</v>
      </c>
      <c r="E18" s="39">
        <v>533417.64</v>
      </c>
      <c r="F18" s="32">
        <f t="shared" si="0"/>
        <v>96.842930463846685</v>
      </c>
      <c r="G18" s="40"/>
    </row>
    <row r="19" spans="1:9" ht="35.25" thickBot="1">
      <c r="A19" s="36" t="s">
        <v>59</v>
      </c>
      <c r="B19" s="37" t="s">
        <v>57</v>
      </c>
      <c r="C19" s="38" t="s">
        <v>74</v>
      </c>
      <c r="D19" s="39">
        <v>166343</v>
      </c>
      <c r="E19" s="39">
        <v>131339.18</v>
      </c>
      <c r="F19" s="32">
        <f t="shared" si="0"/>
        <v>78.956842187528181</v>
      </c>
      <c r="G19" s="40"/>
    </row>
    <row r="20" spans="1:9" ht="24" thickBot="1">
      <c r="A20" s="36" t="s">
        <v>61</v>
      </c>
      <c r="B20" s="37" t="s">
        <v>57</v>
      </c>
      <c r="C20" s="38" t="s">
        <v>75</v>
      </c>
      <c r="D20" s="39">
        <v>31000</v>
      </c>
      <c r="E20" s="39">
        <v>30317.21</v>
      </c>
      <c r="F20" s="32">
        <f t="shared" si="0"/>
        <v>97.797451612903217</v>
      </c>
      <c r="G20" s="40"/>
    </row>
    <row r="21" spans="1:9" ht="15.75" thickBot="1">
      <c r="A21" s="36" t="s">
        <v>63</v>
      </c>
      <c r="B21" s="37" t="s">
        <v>57</v>
      </c>
      <c r="C21" s="38" t="s">
        <v>76</v>
      </c>
      <c r="D21" s="39">
        <v>2600</v>
      </c>
      <c r="E21" s="39">
        <v>2600</v>
      </c>
      <c r="F21" s="32">
        <f t="shared" si="0"/>
        <v>100</v>
      </c>
      <c r="G21" s="40"/>
    </row>
    <row r="22" spans="1:9" ht="15.75" thickBot="1">
      <c r="A22" s="36" t="s">
        <v>56</v>
      </c>
      <c r="B22" s="37" t="s">
        <v>57</v>
      </c>
      <c r="C22" s="38" t="s">
        <v>77</v>
      </c>
      <c r="D22" s="39">
        <v>360447.36</v>
      </c>
      <c r="E22" s="39">
        <v>360447.36</v>
      </c>
      <c r="F22" s="32">
        <f t="shared" si="0"/>
        <v>100</v>
      </c>
      <c r="G22" s="40"/>
    </row>
    <row r="23" spans="1:9" ht="35.25" thickBot="1">
      <c r="A23" s="36" t="s">
        <v>59</v>
      </c>
      <c r="B23" s="37" t="s">
        <v>57</v>
      </c>
      <c r="C23" s="38" t="s">
        <v>78</v>
      </c>
      <c r="D23" s="39">
        <v>129852.64</v>
      </c>
      <c r="E23" s="39">
        <v>129852.64</v>
      </c>
      <c r="F23" s="32">
        <f t="shared" si="0"/>
        <v>100</v>
      </c>
      <c r="G23" s="40"/>
    </row>
    <row r="24" spans="1:9" ht="15.75" thickBot="1">
      <c r="A24" s="36" t="s">
        <v>63</v>
      </c>
      <c r="B24" s="37" t="s">
        <v>57</v>
      </c>
      <c r="C24" s="38" t="s">
        <v>79</v>
      </c>
      <c r="D24" s="39">
        <v>165000</v>
      </c>
      <c r="E24" s="39">
        <v>159793</v>
      </c>
      <c r="F24" s="32">
        <f t="shared" si="0"/>
        <v>96.844242424242424</v>
      </c>
      <c r="G24" s="40"/>
      <c r="I24" s="197"/>
    </row>
    <row r="25" spans="1:9" ht="46.5" thickBot="1">
      <c r="A25" s="36" t="s">
        <v>80</v>
      </c>
      <c r="B25" s="37" t="s">
        <v>57</v>
      </c>
      <c r="C25" s="38" t="s">
        <v>81</v>
      </c>
      <c r="D25" s="39">
        <v>40800</v>
      </c>
      <c r="E25" s="39">
        <v>40800</v>
      </c>
      <c r="F25" s="32">
        <f t="shared" si="0"/>
        <v>100</v>
      </c>
      <c r="G25" s="40"/>
      <c r="I25" s="198"/>
    </row>
    <row r="26" spans="1:9" ht="15.75" thickBot="1">
      <c r="A26" s="36" t="s">
        <v>56</v>
      </c>
      <c r="B26" s="37" t="s">
        <v>57</v>
      </c>
      <c r="C26" s="38" t="s">
        <v>82</v>
      </c>
      <c r="D26" s="39">
        <v>68413.509999999995</v>
      </c>
      <c r="E26" s="39">
        <v>68413.509999999995</v>
      </c>
      <c r="F26" s="32">
        <f t="shared" si="0"/>
        <v>100</v>
      </c>
      <c r="G26" s="40"/>
      <c r="I26" s="197"/>
    </row>
    <row r="27" spans="1:9" ht="35.25" thickBot="1">
      <c r="A27" s="36" t="s">
        <v>59</v>
      </c>
      <c r="B27" s="37" t="s">
        <v>57</v>
      </c>
      <c r="C27" s="38" t="s">
        <v>83</v>
      </c>
      <c r="D27" s="39">
        <v>20586.490000000002</v>
      </c>
      <c r="E27" s="39">
        <v>20586.490000000002</v>
      </c>
      <c r="F27" s="32">
        <f t="shared" si="0"/>
        <v>100</v>
      </c>
      <c r="G27" s="40"/>
      <c r="I27" s="197"/>
    </row>
    <row r="28" spans="1:9" ht="15.75" thickBot="1">
      <c r="A28" s="36" t="s">
        <v>63</v>
      </c>
      <c r="B28" s="37" t="s">
        <v>57</v>
      </c>
      <c r="C28" s="38" t="s">
        <v>84</v>
      </c>
      <c r="D28" s="39">
        <v>3000</v>
      </c>
      <c r="E28" s="39">
        <v>3000</v>
      </c>
      <c r="F28" s="32">
        <f t="shared" si="0"/>
        <v>100</v>
      </c>
      <c r="G28" s="40"/>
      <c r="I28" s="197"/>
    </row>
    <row r="29" spans="1:9" ht="15.75" thickBot="1">
      <c r="A29" s="36" t="s">
        <v>63</v>
      </c>
      <c r="B29" s="37" t="s">
        <v>57</v>
      </c>
      <c r="C29" s="38" t="s">
        <v>85</v>
      </c>
      <c r="D29" s="39">
        <v>1385290.3</v>
      </c>
      <c r="E29" s="39">
        <v>1127539.8</v>
      </c>
      <c r="F29" s="32">
        <f t="shared" si="0"/>
        <v>81.393755518247687</v>
      </c>
      <c r="G29" s="40"/>
      <c r="I29" s="198"/>
    </row>
    <row r="30" spans="1:9" ht="35.25" thickBot="1">
      <c r="A30" s="36" t="s">
        <v>65</v>
      </c>
      <c r="B30" s="37" t="s">
        <v>57</v>
      </c>
      <c r="C30" s="38" t="s">
        <v>86</v>
      </c>
      <c r="D30" s="39">
        <v>120000</v>
      </c>
      <c r="E30" s="39">
        <v>120000</v>
      </c>
      <c r="F30" s="32">
        <f t="shared" si="0"/>
        <v>100</v>
      </c>
      <c r="G30" s="40"/>
      <c r="I30" s="198"/>
    </row>
    <row r="31" spans="1:9" ht="15.75" thickBot="1">
      <c r="A31" s="36" t="s">
        <v>87</v>
      </c>
      <c r="B31" s="37" t="s">
        <v>57</v>
      </c>
      <c r="C31" s="38" t="s">
        <v>88</v>
      </c>
      <c r="D31" s="39">
        <v>630974.81000000006</v>
      </c>
      <c r="E31" s="39">
        <v>522407.17</v>
      </c>
      <c r="F31" s="32">
        <f t="shared" si="0"/>
        <v>82.793664932519249</v>
      </c>
      <c r="G31" s="40"/>
    </row>
    <row r="32" spans="1:9" ht="35.25" thickBot="1">
      <c r="A32" s="36" t="s">
        <v>89</v>
      </c>
      <c r="B32" s="37" t="s">
        <v>57</v>
      </c>
      <c r="C32" s="38" t="s">
        <v>90</v>
      </c>
      <c r="D32" s="39">
        <v>203892</v>
      </c>
      <c r="E32" s="39">
        <v>158223.60999999999</v>
      </c>
      <c r="F32" s="32">
        <f t="shared" si="0"/>
        <v>77.60167637769014</v>
      </c>
      <c r="G32" s="40"/>
      <c r="I32" s="196"/>
    </row>
    <row r="33" spans="1:7" ht="15.75" thickBot="1">
      <c r="A33" s="36" t="s">
        <v>63</v>
      </c>
      <c r="B33" s="37" t="s">
        <v>57</v>
      </c>
      <c r="C33" s="38" t="s">
        <v>91</v>
      </c>
      <c r="D33" s="39">
        <v>102999</v>
      </c>
      <c r="E33" s="39">
        <v>102999</v>
      </c>
      <c r="F33" s="32">
        <f t="shared" si="0"/>
        <v>100</v>
      </c>
      <c r="G33" s="40"/>
    </row>
    <row r="34" spans="1:7" ht="24" customHeight="1" thickBot="1">
      <c r="A34" s="41" t="s">
        <v>92</v>
      </c>
      <c r="B34" s="42" t="s">
        <v>93</v>
      </c>
      <c r="C34" s="43" t="s">
        <v>12</v>
      </c>
      <c r="D34" s="44">
        <v>-165390.76</v>
      </c>
      <c r="E34" s="44">
        <v>317445.40000000002</v>
      </c>
      <c r="F34" s="45" t="s">
        <v>12</v>
      </c>
      <c r="G34" s="46"/>
    </row>
    <row r="35" spans="1:7" ht="15" customHeight="1">
      <c r="A35" s="47"/>
      <c r="B35" s="48"/>
      <c r="C35" s="48"/>
      <c r="D35" s="48"/>
      <c r="E35" s="48"/>
      <c r="F35" s="48"/>
      <c r="G35" s="6"/>
    </row>
  </sheetData>
  <mergeCells count="8">
    <mergeCell ref="D1:F1"/>
    <mergeCell ref="F4:F6"/>
    <mergeCell ref="A2:E2"/>
    <mergeCell ref="A4:A6"/>
    <mergeCell ref="B4:B6"/>
    <mergeCell ref="C4:C6"/>
    <mergeCell ref="D4:D6"/>
    <mergeCell ref="E4:E6"/>
  </mergeCells>
  <pageMargins left="0.39374999999999999" right="0.39374999999999999" top="0.39374999999999999" bottom="0.39374999999999999" header="0" footer="0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6"/>
  <sheetViews>
    <sheetView view="pageBreakPreview" topLeftCell="A4" zoomScaleNormal="90" zoomScaleSheetLayoutView="100" workbookViewId="0">
      <selection activeCell="H16" sqref="H16"/>
    </sheetView>
  </sheetViews>
  <sheetFormatPr defaultRowHeight="12.75"/>
  <cols>
    <col min="1" max="1" width="87.140625" style="128" customWidth="1"/>
    <col min="2" max="2" width="16.140625" style="168" customWidth="1"/>
    <col min="3" max="3" width="12" style="168" customWidth="1"/>
    <col min="4" max="4" width="17.28515625" style="167" customWidth="1"/>
    <col min="5" max="5" width="14.5703125" style="130" customWidth="1"/>
    <col min="6" max="256" width="9.140625" style="130"/>
    <col min="257" max="257" width="87.140625" style="130" customWidth="1"/>
    <col min="258" max="258" width="16.140625" style="130" customWidth="1"/>
    <col min="259" max="259" width="12" style="130" customWidth="1"/>
    <col min="260" max="260" width="17.28515625" style="130" customWidth="1"/>
    <col min="261" max="512" width="9.140625" style="130"/>
    <col min="513" max="513" width="87.140625" style="130" customWidth="1"/>
    <col min="514" max="514" width="16.140625" style="130" customWidth="1"/>
    <col min="515" max="515" width="12" style="130" customWidth="1"/>
    <col min="516" max="516" width="17.28515625" style="130" customWidth="1"/>
    <col min="517" max="768" width="9.140625" style="130"/>
    <col min="769" max="769" width="87.140625" style="130" customWidth="1"/>
    <col min="770" max="770" width="16.140625" style="130" customWidth="1"/>
    <col min="771" max="771" width="12" style="130" customWidth="1"/>
    <col min="772" max="772" width="17.28515625" style="130" customWidth="1"/>
    <col min="773" max="1024" width="9.140625" style="130"/>
    <col min="1025" max="1025" width="87.140625" style="130" customWidth="1"/>
    <col min="1026" max="1026" width="16.140625" style="130" customWidth="1"/>
    <col min="1027" max="1027" width="12" style="130" customWidth="1"/>
    <col min="1028" max="1028" width="17.28515625" style="130" customWidth="1"/>
    <col min="1029" max="1280" width="9.140625" style="130"/>
    <col min="1281" max="1281" width="87.140625" style="130" customWidth="1"/>
    <col min="1282" max="1282" width="16.140625" style="130" customWidth="1"/>
    <col min="1283" max="1283" width="12" style="130" customWidth="1"/>
    <col min="1284" max="1284" width="17.28515625" style="130" customWidth="1"/>
    <col min="1285" max="1536" width="9.140625" style="130"/>
    <col min="1537" max="1537" width="87.140625" style="130" customWidth="1"/>
    <col min="1538" max="1538" width="16.140625" style="130" customWidth="1"/>
    <col min="1539" max="1539" width="12" style="130" customWidth="1"/>
    <col min="1540" max="1540" width="17.28515625" style="130" customWidth="1"/>
    <col min="1541" max="1792" width="9.140625" style="130"/>
    <col min="1793" max="1793" width="87.140625" style="130" customWidth="1"/>
    <col min="1794" max="1794" width="16.140625" style="130" customWidth="1"/>
    <col min="1795" max="1795" width="12" style="130" customWidth="1"/>
    <col min="1796" max="1796" width="17.28515625" style="130" customWidth="1"/>
    <col min="1797" max="2048" width="9.140625" style="130"/>
    <col min="2049" max="2049" width="87.140625" style="130" customWidth="1"/>
    <col min="2050" max="2050" width="16.140625" style="130" customWidth="1"/>
    <col min="2051" max="2051" width="12" style="130" customWidth="1"/>
    <col min="2052" max="2052" width="17.28515625" style="130" customWidth="1"/>
    <col min="2053" max="2304" width="9.140625" style="130"/>
    <col min="2305" max="2305" width="87.140625" style="130" customWidth="1"/>
    <col min="2306" max="2306" width="16.140625" style="130" customWidth="1"/>
    <col min="2307" max="2307" width="12" style="130" customWidth="1"/>
    <col min="2308" max="2308" width="17.28515625" style="130" customWidth="1"/>
    <col min="2309" max="2560" width="9.140625" style="130"/>
    <col min="2561" max="2561" width="87.140625" style="130" customWidth="1"/>
    <col min="2562" max="2562" width="16.140625" style="130" customWidth="1"/>
    <col min="2563" max="2563" width="12" style="130" customWidth="1"/>
    <col min="2564" max="2564" width="17.28515625" style="130" customWidth="1"/>
    <col min="2565" max="2816" width="9.140625" style="130"/>
    <col min="2817" max="2817" width="87.140625" style="130" customWidth="1"/>
    <col min="2818" max="2818" width="16.140625" style="130" customWidth="1"/>
    <col min="2819" max="2819" width="12" style="130" customWidth="1"/>
    <col min="2820" max="2820" width="17.28515625" style="130" customWidth="1"/>
    <col min="2821" max="3072" width="9.140625" style="130"/>
    <col min="3073" max="3073" width="87.140625" style="130" customWidth="1"/>
    <col min="3074" max="3074" width="16.140625" style="130" customWidth="1"/>
    <col min="3075" max="3075" width="12" style="130" customWidth="1"/>
    <col min="3076" max="3076" width="17.28515625" style="130" customWidth="1"/>
    <col min="3077" max="3328" width="9.140625" style="130"/>
    <col min="3329" max="3329" width="87.140625" style="130" customWidth="1"/>
    <col min="3330" max="3330" width="16.140625" style="130" customWidth="1"/>
    <col min="3331" max="3331" width="12" style="130" customWidth="1"/>
    <col min="3332" max="3332" width="17.28515625" style="130" customWidth="1"/>
    <col min="3333" max="3584" width="9.140625" style="130"/>
    <col min="3585" max="3585" width="87.140625" style="130" customWidth="1"/>
    <col min="3586" max="3586" width="16.140625" style="130" customWidth="1"/>
    <col min="3587" max="3587" width="12" style="130" customWidth="1"/>
    <col min="3588" max="3588" width="17.28515625" style="130" customWidth="1"/>
    <col min="3589" max="3840" width="9.140625" style="130"/>
    <col min="3841" max="3841" width="87.140625" style="130" customWidth="1"/>
    <col min="3842" max="3842" width="16.140625" style="130" customWidth="1"/>
    <col min="3843" max="3843" width="12" style="130" customWidth="1"/>
    <col min="3844" max="3844" width="17.28515625" style="130" customWidth="1"/>
    <col min="3845" max="4096" width="9.140625" style="130"/>
    <col min="4097" max="4097" width="87.140625" style="130" customWidth="1"/>
    <col min="4098" max="4098" width="16.140625" style="130" customWidth="1"/>
    <col min="4099" max="4099" width="12" style="130" customWidth="1"/>
    <col min="4100" max="4100" width="17.28515625" style="130" customWidth="1"/>
    <col min="4101" max="4352" width="9.140625" style="130"/>
    <col min="4353" max="4353" width="87.140625" style="130" customWidth="1"/>
    <col min="4354" max="4354" width="16.140625" style="130" customWidth="1"/>
    <col min="4355" max="4355" width="12" style="130" customWidth="1"/>
    <col min="4356" max="4356" width="17.28515625" style="130" customWidth="1"/>
    <col min="4357" max="4608" width="9.140625" style="130"/>
    <col min="4609" max="4609" width="87.140625" style="130" customWidth="1"/>
    <col min="4610" max="4610" width="16.140625" style="130" customWidth="1"/>
    <col min="4611" max="4611" width="12" style="130" customWidth="1"/>
    <col min="4612" max="4612" width="17.28515625" style="130" customWidth="1"/>
    <col min="4613" max="4864" width="9.140625" style="130"/>
    <col min="4865" max="4865" width="87.140625" style="130" customWidth="1"/>
    <col min="4866" max="4866" width="16.140625" style="130" customWidth="1"/>
    <col min="4867" max="4867" width="12" style="130" customWidth="1"/>
    <col min="4868" max="4868" width="17.28515625" style="130" customWidth="1"/>
    <col min="4869" max="5120" width="9.140625" style="130"/>
    <col min="5121" max="5121" width="87.140625" style="130" customWidth="1"/>
    <col min="5122" max="5122" width="16.140625" style="130" customWidth="1"/>
    <col min="5123" max="5123" width="12" style="130" customWidth="1"/>
    <col min="5124" max="5124" width="17.28515625" style="130" customWidth="1"/>
    <col min="5125" max="5376" width="9.140625" style="130"/>
    <col min="5377" max="5377" width="87.140625" style="130" customWidth="1"/>
    <col min="5378" max="5378" width="16.140625" style="130" customWidth="1"/>
    <col min="5379" max="5379" width="12" style="130" customWidth="1"/>
    <col min="5380" max="5380" width="17.28515625" style="130" customWidth="1"/>
    <col min="5381" max="5632" width="9.140625" style="130"/>
    <col min="5633" max="5633" width="87.140625" style="130" customWidth="1"/>
    <col min="5634" max="5634" width="16.140625" style="130" customWidth="1"/>
    <col min="5635" max="5635" width="12" style="130" customWidth="1"/>
    <col min="5636" max="5636" width="17.28515625" style="130" customWidth="1"/>
    <col min="5637" max="5888" width="9.140625" style="130"/>
    <col min="5889" max="5889" width="87.140625" style="130" customWidth="1"/>
    <col min="5890" max="5890" width="16.140625" style="130" customWidth="1"/>
    <col min="5891" max="5891" width="12" style="130" customWidth="1"/>
    <col min="5892" max="5892" width="17.28515625" style="130" customWidth="1"/>
    <col min="5893" max="6144" width="9.140625" style="130"/>
    <col min="6145" max="6145" width="87.140625" style="130" customWidth="1"/>
    <col min="6146" max="6146" width="16.140625" style="130" customWidth="1"/>
    <col min="6147" max="6147" width="12" style="130" customWidth="1"/>
    <col min="6148" max="6148" width="17.28515625" style="130" customWidth="1"/>
    <col min="6149" max="6400" width="9.140625" style="130"/>
    <col min="6401" max="6401" width="87.140625" style="130" customWidth="1"/>
    <col min="6402" max="6402" width="16.140625" style="130" customWidth="1"/>
    <col min="6403" max="6403" width="12" style="130" customWidth="1"/>
    <col min="6404" max="6404" width="17.28515625" style="130" customWidth="1"/>
    <col min="6405" max="6656" width="9.140625" style="130"/>
    <col min="6657" max="6657" width="87.140625" style="130" customWidth="1"/>
    <col min="6658" max="6658" width="16.140625" style="130" customWidth="1"/>
    <col min="6659" max="6659" width="12" style="130" customWidth="1"/>
    <col min="6660" max="6660" width="17.28515625" style="130" customWidth="1"/>
    <col min="6661" max="6912" width="9.140625" style="130"/>
    <col min="6913" max="6913" width="87.140625" style="130" customWidth="1"/>
    <col min="6914" max="6914" width="16.140625" style="130" customWidth="1"/>
    <col min="6915" max="6915" width="12" style="130" customWidth="1"/>
    <col min="6916" max="6916" width="17.28515625" style="130" customWidth="1"/>
    <col min="6917" max="7168" width="9.140625" style="130"/>
    <col min="7169" max="7169" width="87.140625" style="130" customWidth="1"/>
    <col min="7170" max="7170" width="16.140625" style="130" customWidth="1"/>
    <col min="7171" max="7171" width="12" style="130" customWidth="1"/>
    <col min="7172" max="7172" width="17.28515625" style="130" customWidth="1"/>
    <col min="7173" max="7424" width="9.140625" style="130"/>
    <col min="7425" max="7425" width="87.140625" style="130" customWidth="1"/>
    <col min="7426" max="7426" width="16.140625" style="130" customWidth="1"/>
    <col min="7427" max="7427" width="12" style="130" customWidth="1"/>
    <col min="7428" max="7428" width="17.28515625" style="130" customWidth="1"/>
    <col min="7429" max="7680" width="9.140625" style="130"/>
    <col min="7681" max="7681" width="87.140625" style="130" customWidth="1"/>
    <col min="7682" max="7682" width="16.140625" style="130" customWidth="1"/>
    <col min="7683" max="7683" width="12" style="130" customWidth="1"/>
    <col min="7684" max="7684" width="17.28515625" style="130" customWidth="1"/>
    <col min="7685" max="7936" width="9.140625" style="130"/>
    <col min="7937" max="7937" width="87.140625" style="130" customWidth="1"/>
    <col min="7938" max="7938" width="16.140625" style="130" customWidth="1"/>
    <col min="7939" max="7939" width="12" style="130" customWidth="1"/>
    <col min="7940" max="7940" width="17.28515625" style="130" customWidth="1"/>
    <col min="7941" max="8192" width="9.140625" style="130"/>
    <col min="8193" max="8193" width="87.140625" style="130" customWidth="1"/>
    <col min="8194" max="8194" width="16.140625" style="130" customWidth="1"/>
    <col min="8195" max="8195" width="12" style="130" customWidth="1"/>
    <col min="8196" max="8196" width="17.28515625" style="130" customWidth="1"/>
    <col min="8197" max="8448" width="9.140625" style="130"/>
    <col min="8449" max="8449" width="87.140625" style="130" customWidth="1"/>
    <col min="8450" max="8450" width="16.140625" style="130" customWidth="1"/>
    <col min="8451" max="8451" width="12" style="130" customWidth="1"/>
    <col min="8452" max="8452" width="17.28515625" style="130" customWidth="1"/>
    <col min="8453" max="8704" width="9.140625" style="130"/>
    <col min="8705" max="8705" width="87.140625" style="130" customWidth="1"/>
    <col min="8706" max="8706" width="16.140625" style="130" customWidth="1"/>
    <col min="8707" max="8707" width="12" style="130" customWidth="1"/>
    <col min="8708" max="8708" width="17.28515625" style="130" customWidth="1"/>
    <col min="8709" max="8960" width="9.140625" style="130"/>
    <col min="8961" max="8961" width="87.140625" style="130" customWidth="1"/>
    <col min="8962" max="8962" width="16.140625" style="130" customWidth="1"/>
    <col min="8963" max="8963" width="12" style="130" customWidth="1"/>
    <col min="8964" max="8964" width="17.28515625" style="130" customWidth="1"/>
    <col min="8965" max="9216" width="9.140625" style="130"/>
    <col min="9217" max="9217" width="87.140625" style="130" customWidth="1"/>
    <col min="9218" max="9218" width="16.140625" style="130" customWidth="1"/>
    <col min="9219" max="9219" width="12" style="130" customWidth="1"/>
    <col min="9220" max="9220" width="17.28515625" style="130" customWidth="1"/>
    <col min="9221" max="9472" width="9.140625" style="130"/>
    <col min="9473" max="9473" width="87.140625" style="130" customWidth="1"/>
    <col min="9474" max="9474" width="16.140625" style="130" customWidth="1"/>
    <col min="9475" max="9475" width="12" style="130" customWidth="1"/>
    <col min="9476" max="9476" width="17.28515625" style="130" customWidth="1"/>
    <col min="9477" max="9728" width="9.140625" style="130"/>
    <col min="9729" max="9729" width="87.140625" style="130" customWidth="1"/>
    <col min="9730" max="9730" width="16.140625" style="130" customWidth="1"/>
    <col min="9731" max="9731" width="12" style="130" customWidth="1"/>
    <col min="9732" max="9732" width="17.28515625" style="130" customWidth="1"/>
    <col min="9733" max="9984" width="9.140625" style="130"/>
    <col min="9985" max="9985" width="87.140625" style="130" customWidth="1"/>
    <col min="9986" max="9986" width="16.140625" style="130" customWidth="1"/>
    <col min="9987" max="9987" width="12" style="130" customWidth="1"/>
    <col min="9988" max="9988" width="17.28515625" style="130" customWidth="1"/>
    <col min="9989" max="10240" width="9.140625" style="130"/>
    <col min="10241" max="10241" width="87.140625" style="130" customWidth="1"/>
    <col min="10242" max="10242" width="16.140625" style="130" customWidth="1"/>
    <col min="10243" max="10243" width="12" style="130" customWidth="1"/>
    <col min="10244" max="10244" width="17.28515625" style="130" customWidth="1"/>
    <col min="10245" max="10496" width="9.140625" style="130"/>
    <col min="10497" max="10497" width="87.140625" style="130" customWidth="1"/>
    <col min="10498" max="10498" width="16.140625" style="130" customWidth="1"/>
    <col min="10499" max="10499" width="12" style="130" customWidth="1"/>
    <col min="10500" max="10500" width="17.28515625" style="130" customWidth="1"/>
    <col min="10501" max="10752" width="9.140625" style="130"/>
    <col min="10753" max="10753" width="87.140625" style="130" customWidth="1"/>
    <col min="10754" max="10754" width="16.140625" style="130" customWidth="1"/>
    <col min="10755" max="10755" width="12" style="130" customWidth="1"/>
    <col min="10756" max="10756" width="17.28515625" style="130" customWidth="1"/>
    <col min="10757" max="11008" width="9.140625" style="130"/>
    <col min="11009" max="11009" width="87.140625" style="130" customWidth="1"/>
    <col min="11010" max="11010" width="16.140625" style="130" customWidth="1"/>
    <col min="11011" max="11011" width="12" style="130" customWidth="1"/>
    <col min="11012" max="11012" width="17.28515625" style="130" customWidth="1"/>
    <col min="11013" max="11264" width="9.140625" style="130"/>
    <col min="11265" max="11265" width="87.140625" style="130" customWidth="1"/>
    <col min="11266" max="11266" width="16.140625" style="130" customWidth="1"/>
    <col min="11267" max="11267" width="12" style="130" customWidth="1"/>
    <col min="11268" max="11268" width="17.28515625" style="130" customWidth="1"/>
    <col min="11269" max="11520" width="9.140625" style="130"/>
    <col min="11521" max="11521" width="87.140625" style="130" customWidth="1"/>
    <col min="11522" max="11522" width="16.140625" style="130" customWidth="1"/>
    <col min="11523" max="11523" width="12" style="130" customWidth="1"/>
    <col min="11524" max="11524" width="17.28515625" style="130" customWidth="1"/>
    <col min="11525" max="11776" width="9.140625" style="130"/>
    <col min="11777" max="11777" width="87.140625" style="130" customWidth="1"/>
    <col min="11778" max="11778" width="16.140625" style="130" customWidth="1"/>
    <col min="11779" max="11779" width="12" style="130" customWidth="1"/>
    <col min="11780" max="11780" width="17.28515625" style="130" customWidth="1"/>
    <col min="11781" max="12032" width="9.140625" style="130"/>
    <col min="12033" max="12033" width="87.140625" style="130" customWidth="1"/>
    <col min="12034" max="12034" width="16.140625" style="130" customWidth="1"/>
    <col min="12035" max="12035" width="12" style="130" customWidth="1"/>
    <col min="12036" max="12036" width="17.28515625" style="130" customWidth="1"/>
    <col min="12037" max="12288" width="9.140625" style="130"/>
    <col min="12289" max="12289" width="87.140625" style="130" customWidth="1"/>
    <col min="12290" max="12290" width="16.140625" style="130" customWidth="1"/>
    <col min="12291" max="12291" width="12" style="130" customWidth="1"/>
    <col min="12292" max="12292" width="17.28515625" style="130" customWidth="1"/>
    <col min="12293" max="12544" width="9.140625" style="130"/>
    <col min="12545" max="12545" width="87.140625" style="130" customWidth="1"/>
    <col min="12546" max="12546" width="16.140625" style="130" customWidth="1"/>
    <col min="12547" max="12547" width="12" style="130" customWidth="1"/>
    <col min="12548" max="12548" width="17.28515625" style="130" customWidth="1"/>
    <col min="12549" max="12800" width="9.140625" style="130"/>
    <col min="12801" max="12801" width="87.140625" style="130" customWidth="1"/>
    <col min="12802" max="12802" width="16.140625" style="130" customWidth="1"/>
    <col min="12803" max="12803" width="12" style="130" customWidth="1"/>
    <col min="12804" max="12804" width="17.28515625" style="130" customWidth="1"/>
    <col min="12805" max="13056" width="9.140625" style="130"/>
    <col min="13057" max="13057" width="87.140625" style="130" customWidth="1"/>
    <col min="13058" max="13058" width="16.140625" style="130" customWidth="1"/>
    <col min="13059" max="13059" width="12" style="130" customWidth="1"/>
    <col min="13060" max="13060" width="17.28515625" style="130" customWidth="1"/>
    <col min="13061" max="13312" width="9.140625" style="130"/>
    <col min="13313" max="13313" width="87.140625" style="130" customWidth="1"/>
    <col min="13314" max="13314" width="16.140625" style="130" customWidth="1"/>
    <col min="13315" max="13315" width="12" style="130" customWidth="1"/>
    <col min="13316" max="13316" width="17.28515625" style="130" customWidth="1"/>
    <col min="13317" max="13568" width="9.140625" style="130"/>
    <col min="13569" max="13569" width="87.140625" style="130" customWidth="1"/>
    <col min="13570" max="13570" width="16.140625" style="130" customWidth="1"/>
    <col min="13571" max="13571" width="12" style="130" customWidth="1"/>
    <col min="13572" max="13572" width="17.28515625" style="130" customWidth="1"/>
    <col min="13573" max="13824" width="9.140625" style="130"/>
    <col min="13825" max="13825" width="87.140625" style="130" customWidth="1"/>
    <col min="13826" max="13826" width="16.140625" style="130" customWidth="1"/>
    <col min="13827" max="13827" width="12" style="130" customWidth="1"/>
    <col min="13828" max="13828" width="17.28515625" style="130" customWidth="1"/>
    <col min="13829" max="14080" width="9.140625" style="130"/>
    <col min="14081" max="14081" width="87.140625" style="130" customWidth="1"/>
    <col min="14082" max="14082" width="16.140625" style="130" customWidth="1"/>
    <col min="14083" max="14083" width="12" style="130" customWidth="1"/>
    <col min="14084" max="14084" width="17.28515625" style="130" customWidth="1"/>
    <col min="14085" max="14336" width="9.140625" style="130"/>
    <col min="14337" max="14337" width="87.140625" style="130" customWidth="1"/>
    <col min="14338" max="14338" width="16.140625" style="130" customWidth="1"/>
    <col min="14339" max="14339" width="12" style="130" customWidth="1"/>
    <col min="14340" max="14340" width="17.28515625" style="130" customWidth="1"/>
    <col min="14341" max="14592" width="9.140625" style="130"/>
    <col min="14593" max="14593" width="87.140625" style="130" customWidth="1"/>
    <col min="14594" max="14594" width="16.140625" style="130" customWidth="1"/>
    <col min="14595" max="14595" width="12" style="130" customWidth="1"/>
    <col min="14596" max="14596" width="17.28515625" style="130" customWidth="1"/>
    <col min="14597" max="14848" width="9.140625" style="130"/>
    <col min="14849" max="14849" width="87.140625" style="130" customWidth="1"/>
    <col min="14850" max="14850" width="16.140625" style="130" customWidth="1"/>
    <col min="14851" max="14851" width="12" style="130" customWidth="1"/>
    <col min="14852" max="14852" width="17.28515625" style="130" customWidth="1"/>
    <col min="14853" max="15104" width="9.140625" style="130"/>
    <col min="15105" max="15105" width="87.140625" style="130" customWidth="1"/>
    <col min="15106" max="15106" width="16.140625" style="130" customWidth="1"/>
    <col min="15107" max="15107" width="12" style="130" customWidth="1"/>
    <col min="15108" max="15108" width="17.28515625" style="130" customWidth="1"/>
    <col min="15109" max="15360" width="9.140625" style="130"/>
    <col min="15361" max="15361" width="87.140625" style="130" customWidth="1"/>
    <col min="15362" max="15362" width="16.140625" style="130" customWidth="1"/>
    <col min="15363" max="15363" width="12" style="130" customWidth="1"/>
    <col min="15364" max="15364" width="17.28515625" style="130" customWidth="1"/>
    <col min="15365" max="15616" width="9.140625" style="130"/>
    <col min="15617" max="15617" width="87.140625" style="130" customWidth="1"/>
    <col min="15618" max="15618" width="16.140625" style="130" customWidth="1"/>
    <col min="15619" max="15619" width="12" style="130" customWidth="1"/>
    <col min="15620" max="15620" width="17.28515625" style="130" customWidth="1"/>
    <col min="15621" max="15872" width="9.140625" style="130"/>
    <col min="15873" max="15873" width="87.140625" style="130" customWidth="1"/>
    <col min="15874" max="15874" width="16.140625" style="130" customWidth="1"/>
    <col min="15875" max="15875" width="12" style="130" customWidth="1"/>
    <col min="15876" max="15876" width="17.28515625" style="130" customWidth="1"/>
    <col min="15877" max="16128" width="9.140625" style="130"/>
    <col min="16129" max="16129" width="87.140625" style="130" customWidth="1"/>
    <col min="16130" max="16130" width="16.140625" style="130" customWidth="1"/>
    <col min="16131" max="16131" width="12" style="130" customWidth="1"/>
    <col min="16132" max="16132" width="17.28515625" style="130" customWidth="1"/>
    <col min="16133" max="16384" width="9.140625" style="130"/>
  </cols>
  <sheetData>
    <row r="1" spans="1:8" ht="126.75" customHeight="1">
      <c r="B1" s="129" t="s">
        <v>174</v>
      </c>
      <c r="C1" s="129"/>
      <c r="D1" s="129"/>
    </row>
    <row r="2" spans="1:8" ht="79.5" customHeight="1">
      <c r="A2" s="131" t="s">
        <v>131</v>
      </c>
      <c r="B2" s="131"/>
      <c r="C2" s="131"/>
      <c r="D2" s="131"/>
      <c r="E2" s="132"/>
      <c r="F2" s="133"/>
    </row>
    <row r="3" spans="1:8" s="136" customFormat="1" ht="15.75">
      <c r="A3" s="132"/>
      <c r="B3" s="134"/>
      <c r="C3" s="134"/>
      <c r="D3" s="135" t="s">
        <v>132</v>
      </c>
      <c r="E3" s="132"/>
      <c r="F3" s="133"/>
    </row>
    <row r="4" spans="1:8" s="138" customFormat="1" ht="72" customHeight="1">
      <c r="A4" s="137" t="s">
        <v>133</v>
      </c>
      <c r="B4" s="137" t="s">
        <v>134</v>
      </c>
      <c r="C4" s="137" t="s">
        <v>135</v>
      </c>
      <c r="D4" s="137" t="s">
        <v>5</v>
      </c>
      <c r="E4" s="137" t="s">
        <v>173</v>
      </c>
    </row>
    <row r="5" spans="1:8" s="138" customFormat="1" ht="18.75">
      <c r="A5" s="137">
        <v>1</v>
      </c>
      <c r="B5" s="139">
        <v>2</v>
      </c>
      <c r="C5" s="137">
        <v>4</v>
      </c>
      <c r="D5" s="137">
        <v>4</v>
      </c>
      <c r="E5" s="137">
        <v>4</v>
      </c>
    </row>
    <row r="6" spans="1:8" s="143" customFormat="1" ht="18.75">
      <c r="A6" s="140" t="s">
        <v>136</v>
      </c>
      <c r="B6" s="141" t="s">
        <v>137</v>
      </c>
      <c r="C6" s="142">
        <f>SUM(C7:C10)</f>
        <v>2108.67</v>
      </c>
      <c r="D6" s="142">
        <f>SUM(D7:D10)</f>
        <v>2042.8619999999999</v>
      </c>
      <c r="E6" s="142">
        <f>D6/C6*100</f>
        <v>96.879170282690026</v>
      </c>
    </row>
    <row r="7" spans="1:8" s="148" customFormat="1" ht="37.5">
      <c r="A7" s="144" t="s">
        <v>138</v>
      </c>
      <c r="B7" s="145" t="s">
        <v>139</v>
      </c>
      <c r="C7" s="147">
        <v>382.63</v>
      </c>
      <c r="D7" s="147">
        <v>379.15</v>
      </c>
      <c r="E7" s="142">
        <f t="shared" ref="E7:E24" si="0">D7/C7*100</f>
        <v>99.090505187779314</v>
      </c>
      <c r="G7" s="1"/>
      <c r="H7" s="1"/>
    </row>
    <row r="8" spans="1:8" s="148" customFormat="1" ht="56.25">
      <c r="A8" s="144" t="s">
        <v>140</v>
      </c>
      <c r="B8" s="145" t="s">
        <v>141</v>
      </c>
      <c r="C8" s="147">
        <v>1685.24</v>
      </c>
      <c r="D8" s="147">
        <v>1622.912</v>
      </c>
      <c r="E8" s="142">
        <f t="shared" si="0"/>
        <v>96.301535686311752</v>
      </c>
      <c r="G8" s="1"/>
      <c r="H8" s="1"/>
    </row>
    <row r="9" spans="1:8" s="148" customFormat="1" ht="20.25">
      <c r="A9" s="149" t="s">
        <v>142</v>
      </c>
      <c r="B9" s="145" t="s">
        <v>143</v>
      </c>
      <c r="C9" s="147">
        <v>0</v>
      </c>
      <c r="D9" s="147">
        <v>0</v>
      </c>
      <c r="E9" s="142"/>
      <c r="G9" s="1"/>
      <c r="H9" s="1"/>
    </row>
    <row r="10" spans="1:8" s="148" customFormat="1" ht="20.25">
      <c r="A10" s="149" t="s">
        <v>144</v>
      </c>
      <c r="B10" s="145" t="s">
        <v>145</v>
      </c>
      <c r="C10" s="147">
        <v>40.799999999999997</v>
      </c>
      <c r="D10" s="147">
        <v>40.799999999999997</v>
      </c>
      <c r="E10" s="142">
        <f t="shared" si="0"/>
        <v>100</v>
      </c>
      <c r="G10" s="1"/>
      <c r="H10" s="1"/>
    </row>
    <row r="11" spans="1:8" s="148" customFormat="1" ht="18.75">
      <c r="A11" s="150" t="s">
        <v>146</v>
      </c>
      <c r="B11" s="141" t="s">
        <v>147</v>
      </c>
      <c r="C11" s="142">
        <f>C12</f>
        <v>92</v>
      </c>
      <c r="D11" s="142">
        <f>D12</f>
        <v>92</v>
      </c>
      <c r="E11" s="142">
        <f t="shared" si="0"/>
        <v>100</v>
      </c>
      <c r="G11" s="1"/>
      <c r="H11" s="1"/>
    </row>
    <row r="12" spans="1:8" s="148" customFormat="1" ht="18.75">
      <c r="A12" s="152" t="s">
        <v>148</v>
      </c>
      <c r="B12" s="145" t="s">
        <v>149</v>
      </c>
      <c r="C12" s="147">
        <v>92</v>
      </c>
      <c r="D12" s="147">
        <v>92</v>
      </c>
      <c r="E12" s="142">
        <f t="shared" si="0"/>
        <v>100</v>
      </c>
      <c r="G12" s="1"/>
      <c r="H12" s="1"/>
    </row>
    <row r="13" spans="1:8" s="143" customFormat="1" ht="37.5" hidden="1">
      <c r="A13" s="140" t="s">
        <v>150</v>
      </c>
      <c r="B13" s="141" t="s">
        <v>151</v>
      </c>
      <c r="C13" s="142">
        <f>C14</f>
        <v>0</v>
      </c>
      <c r="D13" s="142">
        <f>D14</f>
        <v>0</v>
      </c>
      <c r="E13" s="142" t="e">
        <f t="shared" si="0"/>
        <v>#DIV/0!</v>
      </c>
      <c r="G13" s="1">
        <v>783.62900000000002</v>
      </c>
      <c r="H13" s="1">
        <v>1105</v>
      </c>
    </row>
    <row r="14" spans="1:8" s="148" customFormat="1" ht="18.75" hidden="1">
      <c r="A14" s="144" t="s">
        <v>152</v>
      </c>
      <c r="B14" s="145" t="s">
        <v>153</v>
      </c>
      <c r="C14" s="147"/>
      <c r="D14" s="147"/>
      <c r="E14" s="142" t="e">
        <f t="shared" si="0"/>
        <v>#DIV/0!</v>
      </c>
    </row>
    <row r="15" spans="1:8" s="148" customFormat="1" ht="18.75">
      <c r="A15" s="153" t="s">
        <v>154</v>
      </c>
      <c r="B15" s="141" t="s">
        <v>155</v>
      </c>
      <c r="C15" s="151">
        <f>C16+C20</f>
        <v>1505.29</v>
      </c>
      <c r="D15" s="151">
        <f>D16+D20</f>
        <v>1247.539</v>
      </c>
      <c r="E15" s="142">
        <f t="shared" si="0"/>
        <v>82.876987158620594</v>
      </c>
    </row>
    <row r="16" spans="1:8" s="148" customFormat="1" ht="18.75">
      <c r="A16" s="154" t="s">
        <v>156</v>
      </c>
      <c r="B16" s="145" t="s">
        <v>157</v>
      </c>
      <c r="C16" s="146">
        <v>1385.29</v>
      </c>
      <c r="D16" s="146">
        <v>1127.539</v>
      </c>
      <c r="E16" s="142">
        <f t="shared" si="0"/>
        <v>81.393715395332393</v>
      </c>
    </row>
    <row r="17" spans="1:5" s="148" customFormat="1" ht="18.75" hidden="1">
      <c r="A17" s="155" t="s">
        <v>158</v>
      </c>
      <c r="B17" s="141" t="s">
        <v>159</v>
      </c>
      <c r="C17" s="142">
        <f>C19+C18</f>
        <v>0</v>
      </c>
      <c r="D17" s="142">
        <f>D19+D18</f>
        <v>0</v>
      </c>
      <c r="E17" s="142" t="e">
        <f t="shared" si="0"/>
        <v>#DIV/0!</v>
      </c>
    </row>
    <row r="18" spans="1:5" s="143" customFormat="1" ht="18.75" hidden="1">
      <c r="A18" s="156" t="s">
        <v>160</v>
      </c>
      <c r="B18" s="145" t="s">
        <v>161</v>
      </c>
      <c r="C18" s="147">
        <v>0</v>
      </c>
      <c r="D18" s="147">
        <v>0</v>
      </c>
      <c r="E18" s="142" t="e">
        <f t="shared" si="0"/>
        <v>#DIV/0!</v>
      </c>
    </row>
    <row r="19" spans="1:5" s="143" customFormat="1" ht="18.75" hidden="1">
      <c r="A19" s="156" t="s">
        <v>162</v>
      </c>
      <c r="B19" s="145" t="s">
        <v>163</v>
      </c>
      <c r="C19" s="147">
        <v>0</v>
      </c>
      <c r="D19" s="147">
        <v>0</v>
      </c>
      <c r="E19" s="142" t="e">
        <f t="shared" si="0"/>
        <v>#DIV/0!</v>
      </c>
    </row>
    <row r="20" spans="1:5" s="143" customFormat="1" ht="20.25">
      <c r="A20" s="157" t="s">
        <v>164</v>
      </c>
      <c r="B20" s="145" t="s">
        <v>165</v>
      </c>
      <c r="C20" s="147">
        <v>120</v>
      </c>
      <c r="D20" s="147">
        <v>120</v>
      </c>
      <c r="E20" s="142">
        <f t="shared" si="0"/>
        <v>100</v>
      </c>
    </row>
    <row r="21" spans="1:5" s="143" customFormat="1" ht="18.75">
      <c r="A21" s="155" t="s">
        <v>166</v>
      </c>
      <c r="B21" s="141" t="s">
        <v>167</v>
      </c>
      <c r="C21" s="142">
        <f>C22</f>
        <v>937.87</v>
      </c>
      <c r="D21" s="142">
        <f>D22</f>
        <v>783.62900000000002</v>
      </c>
      <c r="E21" s="142">
        <f t="shared" si="0"/>
        <v>83.554117308368973</v>
      </c>
    </row>
    <row r="22" spans="1:5" s="143" customFormat="1" ht="18.75">
      <c r="A22" s="156" t="s">
        <v>168</v>
      </c>
      <c r="B22" s="145" t="s">
        <v>169</v>
      </c>
      <c r="C22" s="147">
        <v>937.87</v>
      </c>
      <c r="D22" s="147">
        <v>783.62900000000002</v>
      </c>
      <c r="E22" s="142">
        <f t="shared" si="0"/>
        <v>83.554117308368973</v>
      </c>
    </row>
    <row r="23" spans="1:5" s="143" customFormat="1" ht="20.25">
      <c r="A23" s="158" t="s">
        <v>170</v>
      </c>
      <c r="B23" s="141" t="s">
        <v>171</v>
      </c>
      <c r="C23" s="142">
        <v>0</v>
      </c>
      <c r="D23" s="142">
        <v>0</v>
      </c>
      <c r="E23" s="142"/>
    </row>
    <row r="24" spans="1:5" s="143" customFormat="1" ht="18.75">
      <c r="A24" s="159" t="s">
        <v>172</v>
      </c>
      <c r="B24" s="160"/>
      <c r="C24" s="142">
        <f>C6+C11+C15+C21+C23</f>
        <v>4643.83</v>
      </c>
      <c r="D24" s="142">
        <f>D6+D11+D15+D21+D23</f>
        <v>4166.03</v>
      </c>
      <c r="E24" s="142">
        <f t="shared" si="0"/>
        <v>89.71107900159997</v>
      </c>
    </row>
    <row r="25" spans="1:5" s="148" customFormat="1" ht="18.75">
      <c r="A25" s="161"/>
      <c r="B25" s="162"/>
      <c r="C25" s="162"/>
      <c r="D25" s="163"/>
    </row>
    <row r="26" spans="1:5" s="148" customFormat="1" ht="18.75">
      <c r="A26" s="161"/>
      <c r="B26" s="162"/>
      <c r="C26" s="162"/>
      <c r="D26" s="164"/>
    </row>
    <row r="27" spans="1:5" s="148" customFormat="1" ht="18.75">
      <c r="A27" s="161"/>
      <c r="B27" s="162"/>
      <c r="C27" s="162"/>
      <c r="D27" s="165"/>
    </row>
    <row r="28" spans="1:5" s="148" customFormat="1" ht="18.75">
      <c r="A28" s="161"/>
      <c r="B28" s="162"/>
      <c r="C28" s="162"/>
      <c r="D28" s="165"/>
    </row>
    <row r="29" spans="1:5" s="148" customFormat="1" ht="18.75">
      <c r="A29" s="161"/>
      <c r="B29" s="162"/>
      <c r="C29" s="162"/>
      <c r="D29" s="165"/>
    </row>
    <row r="30" spans="1:5" s="148" customFormat="1" ht="18.75">
      <c r="A30" s="161"/>
      <c r="B30" s="162"/>
      <c r="C30" s="162"/>
      <c r="D30" s="165"/>
    </row>
    <row r="31" spans="1:5" s="148" customFormat="1" ht="18.75">
      <c r="A31" s="161"/>
      <c r="B31" s="162"/>
      <c r="C31" s="162"/>
      <c r="D31" s="165"/>
    </row>
    <row r="32" spans="1:5" s="148" customFormat="1" ht="18.75">
      <c r="A32" s="161"/>
      <c r="B32" s="162"/>
      <c r="C32" s="162"/>
      <c r="D32" s="165"/>
    </row>
    <row r="33" spans="1:4" s="148" customFormat="1" ht="18.75">
      <c r="A33" s="161"/>
      <c r="B33" s="162"/>
      <c r="C33" s="162"/>
      <c r="D33" s="165"/>
    </row>
    <row r="34" spans="1:4" s="148" customFormat="1" ht="18.75">
      <c r="A34" s="161"/>
      <c r="B34" s="162"/>
      <c r="C34" s="162"/>
      <c r="D34" s="165"/>
    </row>
    <row r="35" spans="1:4" s="148" customFormat="1" ht="18.75">
      <c r="A35" s="161"/>
      <c r="B35" s="162"/>
      <c r="C35" s="162"/>
      <c r="D35" s="165"/>
    </row>
    <row r="36" spans="1:4" s="148" customFormat="1" ht="18.75">
      <c r="A36" s="161"/>
      <c r="B36" s="162"/>
      <c r="C36" s="162"/>
      <c r="D36" s="165"/>
    </row>
    <row r="37" spans="1:4" s="148" customFormat="1" ht="18.75">
      <c r="A37" s="161"/>
      <c r="B37" s="162"/>
      <c r="C37" s="162"/>
      <c r="D37" s="165"/>
    </row>
    <row r="38" spans="1:4" s="148" customFormat="1" ht="18.75">
      <c r="A38" s="161"/>
      <c r="B38" s="162"/>
      <c r="C38" s="162"/>
      <c r="D38" s="165"/>
    </row>
    <row r="39" spans="1:4" s="148" customFormat="1" ht="18.75">
      <c r="A39" s="161"/>
      <c r="B39" s="162"/>
      <c r="C39" s="162"/>
      <c r="D39" s="165"/>
    </row>
    <row r="40" spans="1:4" s="148" customFormat="1" ht="18.75">
      <c r="A40" s="161"/>
      <c r="B40" s="162"/>
      <c r="C40" s="162"/>
      <c r="D40" s="165"/>
    </row>
    <row r="41" spans="1:4" s="148" customFormat="1" ht="18.75">
      <c r="A41" s="161"/>
      <c r="B41" s="162"/>
      <c r="C41" s="162"/>
      <c r="D41" s="165"/>
    </row>
    <row r="42" spans="1:4" s="148" customFormat="1" ht="18.75">
      <c r="A42" s="161"/>
      <c r="B42" s="162"/>
      <c r="C42" s="162"/>
      <c r="D42" s="165"/>
    </row>
    <row r="43" spans="1:4" s="148" customFormat="1" ht="18.75">
      <c r="A43" s="161"/>
      <c r="B43" s="162"/>
      <c r="C43" s="162"/>
      <c r="D43" s="165"/>
    </row>
    <row r="44" spans="1:4" s="148" customFormat="1" ht="18.75">
      <c r="A44" s="161"/>
      <c r="B44" s="162"/>
      <c r="C44" s="162"/>
      <c r="D44" s="165"/>
    </row>
    <row r="45" spans="1:4" s="148" customFormat="1" ht="18.75">
      <c r="A45" s="161"/>
      <c r="B45" s="162"/>
      <c r="C45" s="162"/>
      <c r="D45" s="165"/>
    </row>
    <row r="46" spans="1:4" s="148" customFormat="1" ht="18.75">
      <c r="A46" s="161"/>
      <c r="B46" s="162"/>
      <c r="C46" s="162"/>
      <c r="D46" s="165"/>
    </row>
    <row r="47" spans="1:4" s="148" customFormat="1" ht="18.75">
      <c r="A47" s="161"/>
      <c r="B47" s="162"/>
      <c r="C47" s="162"/>
      <c r="D47" s="165"/>
    </row>
    <row r="48" spans="1:4" s="148" customFormat="1" ht="18.75">
      <c r="A48" s="161"/>
      <c r="B48" s="162"/>
      <c r="C48" s="162"/>
      <c r="D48" s="165"/>
    </row>
    <row r="49" spans="1:4" s="148" customFormat="1" ht="18.75">
      <c r="A49" s="161"/>
      <c r="B49" s="162"/>
      <c r="C49" s="162"/>
      <c r="D49" s="165"/>
    </row>
    <row r="50" spans="1:4" s="148" customFormat="1" ht="18.75">
      <c r="A50" s="161"/>
      <c r="B50" s="162"/>
      <c r="C50" s="162"/>
      <c r="D50" s="165"/>
    </row>
    <row r="51" spans="1:4" s="148" customFormat="1" ht="18.75">
      <c r="A51" s="161"/>
      <c r="B51" s="162"/>
      <c r="C51" s="162"/>
      <c r="D51" s="165"/>
    </row>
    <row r="52" spans="1:4" s="148" customFormat="1" ht="18.75">
      <c r="A52" s="161"/>
      <c r="B52" s="162"/>
      <c r="C52" s="162"/>
      <c r="D52" s="165"/>
    </row>
    <row r="53" spans="1:4" s="148" customFormat="1" ht="18.75">
      <c r="A53" s="161"/>
      <c r="B53" s="162"/>
      <c r="C53" s="162"/>
      <c r="D53" s="165"/>
    </row>
    <row r="54" spans="1:4">
      <c r="B54" s="166"/>
      <c r="C54" s="166"/>
    </row>
    <row r="55" spans="1:4">
      <c r="B55" s="166"/>
      <c r="C55" s="166"/>
    </row>
    <row r="56" spans="1:4">
      <c r="B56" s="166"/>
      <c r="C56" s="166"/>
    </row>
    <row r="57" spans="1:4">
      <c r="B57" s="166"/>
      <c r="C57" s="166"/>
    </row>
    <row r="58" spans="1:4">
      <c r="B58" s="166"/>
      <c r="C58" s="166"/>
    </row>
    <row r="59" spans="1:4">
      <c r="B59" s="166"/>
      <c r="C59" s="166"/>
    </row>
    <row r="60" spans="1:4">
      <c r="B60" s="166"/>
      <c r="C60" s="166"/>
    </row>
    <row r="61" spans="1:4">
      <c r="B61" s="166"/>
      <c r="C61" s="166"/>
    </row>
    <row r="62" spans="1:4">
      <c r="B62" s="166"/>
      <c r="C62" s="166"/>
    </row>
    <row r="63" spans="1:4">
      <c r="B63" s="166"/>
      <c r="C63" s="166"/>
    </row>
    <row r="64" spans="1:4">
      <c r="B64" s="166"/>
      <c r="C64" s="166"/>
    </row>
    <row r="65" spans="1:4">
      <c r="B65" s="166"/>
      <c r="C65" s="166"/>
    </row>
    <row r="66" spans="1:4">
      <c r="B66" s="166"/>
      <c r="C66" s="166"/>
    </row>
    <row r="67" spans="1:4">
      <c r="B67" s="166"/>
      <c r="C67" s="166"/>
    </row>
    <row r="68" spans="1:4">
      <c r="B68" s="166"/>
      <c r="C68" s="166"/>
    </row>
    <row r="69" spans="1:4">
      <c r="A69" s="130"/>
      <c r="B69" s="166"/>
      <c r="C69" s="166"/>
      <c r="D69" s="130"/>
    </row>
    <row r="70" spans="1:4">
      <c r="A70" s="130"/>
      <c r="B70" s="166"/>
      <c r="C70" s="166"/>
      <c r="D70" s="130"/>
    </row>
    <row r="71" spans="1:4">
      <c r="A71" s="130"/>
      <c r="B71" s="166"/>
      <c r="C71" s="166"/>
      <c r="D71" s="130"/>
    </row>
    <row r="72" spans="1:4">
      <c r="A72" s="130"/>
      <c r="B72" s="166"/>
      <c r="C72" s="166"/>
      <c r="D72" s="130"/>
    </row>
    <row r="73" spans="1:4">
      <c r="A73" s="130"/>
      <c r="B73" s="166"/>
      <c r="C73" s="166"/>
      <c r="D73" s="130"/>
    </row>
    <row r="74" spans="1:4">
      <c r="A74" s="130"/>
      <c r="B74" s="166"/>
      <c r="C74" s="166"/>
      <c r="D74" s="130"/>
    </row>
    <row r="75" spans="1:4">
      <c r="A75" s="130"/>
      <c r="B75" s="166"/>
      <c r="C75" s="166"/>
      <c r="D75" s="130"/>
    </row>
    <row r="76" spans="1:4">
      <c r="A76" s="130"/>
      <c r="B76" s="166"/>
      <c r="C76" s="166"/>
      <c r="D76" s="130"/>
    </row>
  </sheetData>
  <mergeCells count="2">
    <mergeCell ref="B1:D1"/>
    <mergeCell ref="A2:D2"/>
  </mergeCells>
  <pageMargins left="0.74803149606299213" right="0.68" top="0.27559055118110237" bottom="0.19685039370078741" header="0.27559055118110237" footer="0.27559055118110237"/>
  <pageSetup paperSize="9" scale="5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topLeftCell="A7" zoomScaleNormal="100" zoomScaleSheetLayoutView="100" workbookViewId="0">
      <selection activeCell="D1" sqref="D1:F1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97.5" customHeight="1">
      <c r="A1" s="49"/>
      <c r="B1" s="50"/>
      <c r="C1" s="51"/>
      <c r="D1" s="129" t="s">
        <v>175</v>
      </c>
      <c r="E1" s="129"/>
      <c r="F1" s="129"/>
      <c r="G1" s="6"/>
    </row>
    <row r="2" spans="1:7" ht="14.1" customHeight="1">
      <c r="A2" s="108" t="s">
        <v>94</v>
      </c>
      <c r="B2" s="109"/>
      <c r="C2" s="109"/>
      <c r="D2" s="109"/>
      <c r="E2" s="109"/>
      <c r="F2" s="109"/>
      <c r="G2" s="6"/>
    </row>
    <row r="3" spans="1:7" ht="12" customHeight="1">
      <c r="A3" s="52"/>
      <c r="B3" s="53"/>
      <c r="C3" s="54"/>
      <c r="D3" s="55"/>
      <c r="E3" s="56"/>
      <c r="F3" s="57"/>
      <c r="G3" s="6"/>
    </row>
    <row r="4" spans="1:7" ht="13.5" customHeight="1">
      <c r="A4" s="112" t="s">
        <v>1</v>
      </c>
      <c r="B4" s="112" t="s">
        <v>2</v>
      </c>
      <c r="C4" s="112" t="s">
        <v>95</v>
      </c>
      <c r="D4" s="112" t="s">
        <v>4</v>
      </c>
      <c r="E4" s="112" t="s">
        <v>5</v>
      </c>
      <c r="F4" s="112" t="s">
        <v>6</v>
      </c>
      <c r="G4" s="6"/>
    </row>
    <row r="5" spans="1:7" ht="12" customHeight="1">
      <c r="A5" s="113"/>
      <c r="B5" s="113"/>
      <c r="C5" s="113"/>
      <c r="D5" s="113"/>
      <c r="E5" s="113"/>
      <c r="F5" s="113"/>
      <c r="G5" s="6"/>
    </row>
    <row r="6" spans="1:7" ht="12" customHeight="1">
      <c r="A6" s="113"/>
      <c r="B6" s="113"/>
      <c r="C6" s="113"/>
      <c r="D6" s="113"/>
      <c r="E6" s="113"/>
      <c r="F6" s="113"/>
      <c r="G6" s="6"/>
    </row>
    <row r="7" spans="1:7" ht="11.25" customHeight="1">
      <c r="A7" s="113"/>
      <c r="B7" s="113"/>
      <c r="C7" s="113"/>
      <c r="D7" s="113"/>
      <c r="E7" s="113"/>
      <c r="F7" s="113"/>
      <c r="G7" s="6"/>
    </row>
    <row r="8" spans="1:7" ht="10.5" customHeight="1">
      <c r="A8" s="113"/>
      <c r="B8" s="113"/>
      <c r="C8" s="113"/>
      <c r="D8" s="113"/>
      <c r="E8" s="113"/>
      <c r="F8" s="113"/>
      <c r="G8" s="6"/>
    </row>
    <row r="9" spans="1:7" ht="12" customHeight="1">
      <c r="A9" s="11">
        <v>1</v>
      </c>
      <c r="B9" s="12">
        <v>2</v>
      </c>
      <c r="C9" s="28">
        <v>3</v>
      </c>
      <c r="D9" s="29" t="s">
        <v>7</v>
      </c>
      <c r="E9" s="29" t="s">
        <v>8</v>
      </c>
      <c r="F9" s="29" t="s">
        <v>9</v>
      </c>
      <c r="G9" s="6"/>
    </row>
    <row r="10" spans="1:7" ht="18" customHeight="1">
      <c r="A10" s="41" t="s">
        <v>96</v>
      </c>
      <c r="B10" s="58">
        <v>500</v>
      </c>
      <c r="C10" s="59" t="s">
        <v>12</v>
      </c>
      <c r="D10" s="17">
        <v>165390.76</v>
      </c>
      <c r="E10" s="17">
        <v>-317445.40000000002</v>
      </c>
      <c r="F10" s="32">
        <v>482836.16</v>
      </c>
      <c r="G10" s="6"/>
    </row>
    <row r="11" spans="1:7" ht="12" customHeight="1">
      <c r="A11" s="60" t="s">
        <v>14</v>
      </c>
      <c r="B11" s="61"/>
      <c r="C11" s="62"/>
      <c r="D11" s="63"/>
      <c r="E11" s="63"/>
      <c r="F11" s="64"/>
      <c r="G11" s="6"/>
    </row>
    <row r="12" spans="1:7" ht="18" customHeight="1">
      <c r="A12" s="65" t="s">
        <v>97</v>
      </c>
      <c r="B12" s="61">
        <v>520</v>
      </c>
      <c r="C12" s="62" t="s">
        <v>12</v>
      </c>
      <c r="D12" s="66" t="s">
        <v>13</v>
      </c>
      <c r="E12" s="66" t="s">
        <v>13</v>
      </c>
      <c r="F12" s="67" t="s">
        <v>13</v>
      </c>
      <c r="G12" s="6"/>
    </row>
    <row r="13" spans="1:7" ht="12" customHeight="1">
      <c r="A13" s="68" t="s">
        <v>98</v>
      </c>
      <c r="B13" s="61"/>
      <c r="C13" s="62"/>
      <c r="D13" s="63"/>
      <c r="E13" s="63"/>
      <c r="F13" s="64"/>
      <c r="G13" s="6"/>
    </row>
    <row r="14" spans="1:7" ht="14.1" customHeight="1">
      <c r="A14" s="69" t="s">
        <v>99</v>
      </c>
      <c r="B14" s="61">
        <v>620</v>
      </c>
      <c r="C14" s="62" t="s">
        <v>12</v>
      </c>
      <c r="D14" s="66" t="s">
        <v>13</v>
      </c>
      <c r="E14" s="66" t="s">
        <v>13</v>
      </c>
      <c r="F14" s="67" t="s">
        <v>13</v>
      </c>
      <c r="G14" s="6"/>
    </row>
    <row r="15" spans="1:7" ht="12.95" customHeight="1">
      <c r="A15" s="70" t="s">
        <v>98</v>
      </c>
      <c r="B15" s="61"/>
      <c r="C15" s="62"/>
      <c r="D15" s="63"/>
      <c r="E15" s="63"/>
      <c r="F15" s="64"/>
      <c r="G15" s="6"/>
    </row>
    <row r="16" spans="1:7" ht="14.1" customHeight="1">
      <c r="A16" s="71" t="s">
        <v>100</v>
      </c>
      <c r="B16" s="61">
        <v>700</v>
      </c>
      <c r="C16" s="62"/>
      <c r="D16" s="66">
        <v>165390.76</v>
      </c>
      <c r="E16" s="66">
        <v>-317445.40000000002</v>
      </c>
      <c r="F16" s="67">
        <v>482836.16</v>
      </c>
      <c r="G16" s="6"/>
    </row>
    <row r="17" spans="1:7">
      <c r="A17" s="72" t="s">
        <v>101</v>
      </c>
      <c r="B17" s="61">
        <v>700</v>
      </c>
      <c r="C17" s="62" t="s">
        <v>102</v>
      </c>
      <c r="D17" s="66">
        <v>165390.76</v>
      </c>
      <c r="E17" s="66">
        <v>-317445.40000000002</v>
      </c>
      <c r="F17" s="67">
        <v>482836.16</v>
      </c>
      <c r="G17" s="6"/>
    </row>
    <row r="18" spans="1:7" ht="14.1" customHeight="1">
      <c r="A18" s="69" t="s">
        <v>103</v>
      </c>
      <c r="B18" s="61">
        <v>710</v>
      </c>
      <c r="C18" s="62"/>
      <c r="D18" s="66">
        <v>-4478434.3499999996</v>
      </c>
      <c r="E18" s="66">
        <v>-4483477.97</v>
      </c>
      <c r="F18" s="73" t="s">
        <v>104</v>
      </c>
      <c r="G18" s="6"/>
    </row>
    <row r="19" spans="1:7">
      <c r="A19" s="36" t="s">
        <v>105</v>
      </c>
      <c r="B19" s="61">
        <v>710</v>
      </c>
      <c r="C19" s="62" t="s">
        <v>106</v>
      </c>
      <c r="D19" s="66">
        <v>-4478434.3499999996</v>
      </c>
      <c r="E19" s="66">
        <v>-4483477.97</v>
      </c>
      <c r="F19" s="73" t="s">
        <v>104</v>
      </c>
      <c r="G19" s="6"/>
    </row>
    <row r="20" spans="1:7">
      <c r="A20" s="36" t="s">
        <v>107</v>
      </c>
      <c r="B20" s="61">
        <v>710</v>
      </c>
      <c r="C20" s="62" t="s">
        <v>108</v>
      </c>
      <c r="D20" s="66">
        <v>-4478434.3499999996</v>
      </c>
      <c r="E20" s="66">
        <v>-4483477.97</v>
      </c>
      <c r="F20" s="73" t="s">
        <v>104</v>
      </c>
      <c r="G20" s="6"/>
    </row>
    <row r="21" spans="1:7">
      <c r="A21" s="36" t="s">
        <v>109</v>
      </c>
      <c r="B21" s="61">
        <v>710</v>
      </c>
      <c r="C21" s="62" t="s">
        <v>110</v>
      </c>
      <c r="D21" s="66">
        <v>-4478434.3499999996</v>
      </c>
      <c r="E21" s="66">
        <v>-4483477.97</v>
      </c>
      <c r="F21" s="73" t="s">
        <v>104</v>
      </c>
      <c r="G21" s="6"/>
    </row>
    <row r="22" spans="1:7" ht="23.25">
      <c r="A22" s="36" t="s">
        <v>111</v>
      </c>
      <c r="B22" s="61">
        <v>710</v>
      </c>
      <c r="C22" s="62" t="s">
        <v>112</v>
      </c>
      <c r="D22" s="66">
        <v>-4478434.3499999996</v>
      </c>
      <c r="E22" s="66">
        <v>-4483477.97</v>
      </c>
      <c r="F22" s="73" t="s">
        <v>104</v>
      </c>
      <c r="G22" s="6"/>
    </row>
    <row r="23" spans="1:7" ht="14.1" customHeight="1">
      <c r="A23" s="69" t="s">
        <v>113</v>
      </c>
      <c r="B23" s="61">
        <v>720</v>
      </c>
      <c r="C23" s="62"/>
      <c r="D23" s="66">
        <v>4643825.1100000003</v>
      </c>
      <c r="E23" s="66">
        <v>4166032.57</v>
      </c>
      <c r="F23" s="73" t="s">
        <v>104</v>
      </c>
      <c r="G23" s="6"/>
    </row>
    <row r="24" spans="1:7">
      <c r="A24" s="36" t="s">
        <v>114</v>
      </c>
      <c r="B24" s="61">
        <v>720</v>
      </c>
      <c r="C24" s="74" t="s">
        <v>115</v>
      </c>
      <c r="D24" s="66">
        <v>4643825.1100000003</v>
      </c>
      <c r="E24" s="66">
        <v>4166032.57</v>
      </c>
      <c r="F24" s="73" t="s">
        <v>104</v>
      </c>
      <c r="G24" s="6"/>
    </row>
    <row r="25" spans="1:7">
      <c r="A25" s="36" t="s">
        <v>116</v>
      </c>
      <c r="B25" s="61">
        <v>720</v>
      </c>
      <c r="C25" s="74" t="s">
        <v>117</v>
      </c>
      <c r="D25" s="66">
        <v>4643825.1100000003</v>
      </c>
      <c r="E25" s="66">
        <v>4166032.57</v>
      </c>
      <c r="F25" s="73" t="s">
        <v>104</v>
      </c>
      <c r="G25" s="6"/>
    </row>
    <row r="26" spans="1:7">
      <c r="A26" s="36" t="s">
        <v>118</v>
      </c>
      <c r="B26" s="61">
        <v>720</v>
      </c>
      <c r="C26" s="74" t="s">
        <v>119</v>
      </c>
      <c r="D26" s="66">
        <v>4643825.1100000003</v>
      </c>
      <c r="E26" s="66">
        <v>4166032.57</v>
      </c>
      <c r="F26" s="73" t="s">
        <v>104</v>
      </c>
      <c r="G26" s="6"/>
    </row>
    <row r="27" spans="1:7" ht="23.25">
      <c r="A27" s="36" t="s">
        <v>120</v>
      </c>
      <c r="B27" s="61">
        <v>720</v>
      </c>
      <c r="C27" s="74" t="s">
        <v>121</v>
      </c>
      <c r="D27" s="66">
        <v>4643825.1100000003</v>
      </c>
      <c r="E27" s="66">
        <v>4166032.57</v>
      </c>
      <c r="F27" s="73" t="s">
        <v>104</v>
      </c>
      <c r="G27" s="6"/>
    </row>
    <row r="28" spans="1:7" ht="10.5" customHeight="1">
      <c r="A28" s="75"/>
      <c r="B28" s="76"/>
      <c r="C28" s="77"/>
      <c r="D28" s="78"/>
      <c r="E28" s="79"/>
      <c r="F28" s="80"/>
      <c r="G28" s="6"/>
    </row>
    <row r="29" spans="1:7">
      <c r="A29" s="81"/>
      <c r="B29" s="82"/>
      <c r="C29" s="83"/>
      <c r="D29" s="84"/>
      <c r="E29" s="85"/>
      <c r="F29" s="86"/>
      <c r="G29" s="6"/>
    </row>
    <row r="30" spans="1:7" ht="20.100000000000001" customHeight="1">
      <c r="A30" s="7" t="s">
        <v>122</v>
      </c>
      <c r="B30" s="87"/>
      <c r="C30" s="6"/>
      <c r="D30" s="120"/>
      <c r="E30" s="121"/>
      <c r="F30" s="6"/>
      <c r="G30" s="6"/>
    </row>
    <row r="31" spans="1:7" ht="9.9499999999999993" customHeight="1">
      <c r="A31" s="89"/>
      <c r="B31" s="90" t="s">
        <v>123</v>
      </c>
      <c r="C31" s="6"/>
      <c r="D31" s="116" t="s">
        <v>124</v>
      </c>
      <c r="E31" s="117"/>
      <c r="F31" s="6"/>
      <c r="G31" s="6"/>
    </row>
    <row r="32" spans="1:7" ht="9.9499999999999993" customHeight="1">
      <c r="A32" s="91"/>
      <c r="B32" s="92"/>
      <c r="C32" s="93"/>
      <c r="D32" s="94"/>
      <c r="E32" s="94"/>
      <c r="F32" s="94"/>
      <c r="G32" s="6"/>
    </row>
    <row r="33" spans="1:7" ht="10.5" customHeight="1">
      <c r="A33" s="95"/>
      <c r="B33" s="96"/>
      <c r="C33" s="93"/>
      <c r="D33" s="51"/>
      <c r="E33" s="122"/>
      <c r="F33" s="123"/>
      <c r="G33" s="6"/>
    </row>
    <row r="34" spans="1:7">
      <c r="A34" s="49" t="s">
        <v>125</v>
      </c>
      <c r="B34" s="88"/>
      <c r="C34" s="6"/>
      <c r="D34" s="124"/>
      <c r="E34" s="125"/>
      <c r="F34" s="89"/>
      <c r="G34" s="6"/>
    </row>
    <row r="35" spans="1:7" ht="11.1" customHeight="1">
      <c r="A35" s="6"/>
      <c r="B35" s="97" t="s">
        <v>123</v>
      </c>
      <c r="C35" s="98"/>
      <c r="D35" s="126" t="s">
        <v>124</v>
      </c>
      <c r="E35" s="127"/>
      <c r="F35" s="6"/>
      <c r="G35" s="6"/>
    </row>
    <row r="36" spans="1:7" ht="11.1" customHeight="1">
      <c r="A36" s="6"/>
      <c r="B36" s="99"/>
      <c r="C36" s="100"/>
      <c r="D36" s="99"/>
      <c r="E36" s="99"/>
      <c r="F36" s="6"/>
      <c r="G36" s="6"/>
    </row>
    <row r="37" spans="1:7" ht="11.1" customHeight="1">
      <c r="A37" s="6"/>
      <c r="B37" s="101"/>
      <c r="C37" s="100"/>
      <c r="D37" s="99"/>
      <c r="E37" s="99"/>
      <c r="F37" s="6"/>
      <c r="G37" s="6"/>
    </row>
    <row r="38" spans="1:7" ht="11.1" customHeight="1">
      <c r="A38" s="6"/>
      <c r="B38" s="101"/>
      <c r="C38" s="100"/>
      <c r="D38" s="99"/>
      <c r="E38" s="99"/>
      <c r="F38" s="6"/>
      <c r="G38" s="6"/>
    </row>
    <row r="39" spans="1:7" ht="17.100000000000001" customHeight="1">
      <c r="A39" s="5"/>
      <c r="B39" s="102"/>
      <c r="C39" s="93"/>
      <c r="D39" s="5"/>
      <c r="E39" s="5"/>
      <c r="F39" s="103" t="s">
        <v>126</v>
      </c>
      <c r="G39" s="6"/>
    </row>
    <row r="40" spans="1:7" ht="17.25" customHeight="1">
      <c r="A40" s="7" t="s">
        <v>127</v>
      </c>
      <c r="B40" s="104"/>
      <c r="C40" s="6"/>
      <c r="D40" s="120"/>
      <c r="E40" s="121"/>
      <c r="F40" s="103" t="s">
        <v>126</v>
      </c>
      <c r="G40" s="6"/>
    </row>
    <row r="41" spans="1:7" ht="12" customHeight="1">
      <c r="A41" s="89"/>
      <c r="B41" s="90" t="s">
        <v>123</v>
      </c>
      <c r="C41" s="6"/>
      <c r="D41" s="116" t="s">
        <v>124</v>
      </c>
      <c r="E41" s="117"/>
      <c r="F41" s="103" t="s">
        <v>126</v>
      </c>
      <c r="G41" s="6"/>
    </row>
    <row r="42" spans="1:7" ht="17.100000000000001" customHeight="1">
      <c r="A42" s="7"/>
      <c r="B42" s="7"/>
      <c r="C42" s="7"/>
      <c r="D42" s="93"/>
      <c r="E42" s="5"/>
      <c r="F42" s="5"/>
      <c r="G42" s="6"/>
    </row>
    <row r="43" spans="1:7" hidden="1">
      <c r="A43" s="7"/>
      <c r="B43" s="7" t="s">
        <v>128</v>
      </c>
      <c r="C43" s="7"/>
      <c r="D43" s="93"/>
      <c r="E43" s="5"/>
      <c r="F43" s="105"/>
      <c r="G43" s="6"/>
    </row>
    <row r="44" spans="1:7" hidden="1">
      <c r="A44" s="103" t="s">
        <v>122</v>
      </c>
      <c r="B44" s="7"/>
      <c r="C44" s="7"/>
      <c r="D44" s="120"/>
      <c r="E44" s="121"/>
      <c r="F44" s="103" t="s">
        <v>128</v>
      </c>
      <c r="G44" s="6"/>
    </row>
    <row r="45" spans="1:7" hidden="1">
      <c r="A45" s="103" t="s">
        <v>129</v>
      </c>
      <c r="B45" s="97" t="s">
        <v>123</v>
      </c>
      <c r="C45" s="98"/>
      <c r="D45" s="126" t="s">
        <v>124</v>
      </c>
      <c r="E45" s="127"/>
      <c r="F45" s="103" t="s">
        <v>128</v>
      </c>
      <c r="G45" s="6"/>
    </row>
    <row r="46" spans="1:7" ht="17.100000000000001" customHeight="1">
      <c r="A46" s="103"/>
      <c r="B46" s="99"/>
      <c r="C46" s="100"/>
      <c r="D46" s="99"/>
      <c r="E46" s="99"/>
      <c r="F46" s="103"/>
      <c r="G46" s="6"/>
    </row>
    <row r="47" spans="1:7" hidden="1">
      <c r="A47" s="7"/>
      <c r="B47" s="7" t="s">
        <v>128</v>
      </c>
      <c r="C47" s="7"/>
      <c r="D47" s="93"/>
      <c r="E47" s="5"/>
      <c r="F47" s="103" t="s">
        <v>128</v>
      </c>
      <c r="G47" s="6"/>
    </row>
    <row r="48" spans="1:7" hidden="1">
      <c r="A48" s="103" t="s">
        <v>127</v>
      </c>
      <c r="B48" s="7"/>
      <c r="C48" s="7"/>
      <c r="D48" s="120"/>
      <c r="E48" s="121"/>
      <c r="F48" s="103" t="s">
        <v>128</v>
      </c>
      <c r="G48" s="6"/>
    </row>
    <row r="49" spans="1:7" hidden="1">
      <c r="A49" s="103" t="s">
        <v>129</v>
      </c>
      <c r="B49" s="90" t="s">
        <v>123</v>
      </c>
      <c r="C49" s="6"/>
      <c r="D49" s="116" t="s">
        <v>124</v>
      </c>
      <c r="E49" s="117"/>
      <c r="F49" s="103" t="s">
        <v>128</v>
      </c>
      <c r="G49" s="6"/>
    </row>
    <row r="50" spans="1:7" ht="17.100000000000001" customHeight="1">
      <c r="A50" s="7"/>
      <c r="B50" s="7"/>
      <c r="C50" s="7"/>
      <c r="D50" s="93"/>
      <c r="E50" s="5"/>
      <c r="F50" s="5"/>
      <c r="G50" s="6"/>
    </row>
    <row r="51" spans="1:7" ht="17.100000000000001" customHeight="1">
      <c r="A51" s="7" t="s">
        <v>130</v>
      </c>
      <c r="B51" s="91"/>
      <c r="C51" s="91"/>
      <c r="D51" s="93"/>
      <c r="E51" s="2"/>
      <c r="F51" s="2"/>
      <c r="G51" s="6"/>
    </row>
    <row r="52" spans="1:7" hidden="1">
      <c r="A52" s="106" t="s">
        <v>128</v>
      </c>
      <c r="B52" s="106"/>
      <c r="C52" s="106"/>
      <c r="D52" s="106"/>
      <c r="E52" s="106"/>
      <c r="F52" s="106"/>
      <c r="G52" s="6"/>
    </row>
    <row r="53" spans="1:7" hidden="1">
      <c r="A53" s="118" t="s">
        <v>128</v>
      </c>
      <c r="B53" s="119"/>
      <c r="C53" s="119"/>
      <c r="D53" s="119"/>
      <c r="E53" s="119"/>
      <c r="F53" s="119"/>
      <c r="G53" s="6"/>
    </row>
    <row r="54" spans="1:7" hidden="1">
      <c r="A54" s="107" t="s">
        <v>128</v>
      </c>
      <c r="B54" s="107"/>
      <c r="C54" s="107"/>
      <c r="D54" s="107"/>
      <c r="E54" s="107"/>
      <c r="F54" s="107"/>
      <c r="G54" s="6"/>
    </row>
  </sheetData>
  <mergeCells count="20">
    <mergeCell ref="D41:E41"/>
    <mergeCell ref="D44:E44"/>
    <mergeCell ref="D45:E45"/>
    <mergeCell ref="D1:F1"/>
    <mergeCell ref="D49:E49"/>
    <mergeCell ref="A53:F53"/>
    <mergeCell ref="A2:F2"/>
    <mergeCell ref="A4:A8"/>
    <mergeCell ref="B4:B8"/>
    <mergeCell ref="C4:C8"/>
    <mergeCell ref="D4:D8"/>
    <mergeCell ref="E4:E8"/>
    <mergeCell ref="F4:F8"/>
    <mergeCell ref="D48:E48"/>
    <mergeCell ref="D30:E30"/>
    <mergeCell ref="D31:E31"/>
    <mergeCell ref="E33:F33"/>
    <mergeCell ref="D34:E34"/>
    <mergeCell ref="D35:E35"/>
    <mergeCell ref="D40:E40"/>
  </mergeCells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78C0281-9219-4F1F-BB1C-C37DDC65B5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Доходы</vt:lpstr>
      <vt:lpstr>Расходы</vt:lpstr>
      <vt:lpstr>3прил</vt:lpstr>
      <vt:lpstr>Источники</vt:lpstr>
      <vt:lpstr>'3прил'!Область_печати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APPPOOL\svodweb</dc:creator>
  <cp:lastModifiedBy>uch</cp:lastModifiedBy>
  <dcterms:created xsi:type="dcterms:W3CDTF">2020-01-27T06:01:09Z</dcterms:created>
  <dcterms:modified xsi:type="dcterms:W3CDTF">2020-12-02T04:31:27Z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SV_0503117M_20160101_446.xlsx</vt:lpwstr>
  </property>
  <property fmtid="{D5CDD505-2E9C-101B-9397-08002B2CF9AE}" pid="3" name="Название отчета">
    <vt:lpwstr>SV_0503117M_20160101_446.xlsx</vt:lpwstr>
  </property>
  <property fmtid="{D5CDD505-2E9C-101B-9397-08002B2CF9AE}" pid="4" name="Версия клиента">
    <vt:lpwstr>19.2.1.30585</vt:lpwstr>
  </property>
  <property fmtid="{D5CDD505-2E9C-101B-9397-08002B2CF9AE}" pid="5" name="Версия базы">
    <vt:lpwstr>18.2.0.168193302</vt:lpwstr>
  </property>
  <property fmtid="{D5CDD505-2E9C-101B-9397-08002B2CF9AE}" pid="6" name="Тип сервера">
    <vt:lpwstr>MSSQL</vt:lpwstr>
  </property>
  <property fmtid="{D5CDD505-2E9C-101B-9397-08002B2CF9AE}" pid="7" name="Сервер">
    <vt:lpwstr>10.35.1.94</vt:lpwstr>
  </property>
  <property fmtid="{D5CDD505-2E9C-101B-9397-08002B2CF9AE}" pid="8" name="База">
    <vt:lpwstr>svod</vt:lpwstr>
  </property>
  <property fmtid="{D5CDD505-2E9C-101B-9397-08002B2CF9AE}" pid="9" name="Пользователь">
    <vt:lpwstr>admulusp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